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HP管理\授業用HP\file\stu1\"/>
    </mc:Choice>
  </mc:AlternateContent>
  <xr:revisionPtr revIDLastSave="0" documentId="13_ncr:1_{520688B2-1E75-499A-9E55-F7EF3C485D2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平均値" sheetId="1" r:id="rId1"/>
    <sheet name="標準偏差" sheetId="7" r:id="rId2"/>
    <sheet name="標準化得点＆偏差値" sheetId="8" r:id="rId3"/>
    <sheet name="宿題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8" l="1"/>
  <c r="G3" i="8"/>
  <c r="G2" i="8"/>
  <c r="G17" i="7"/>
  <c r="G2" i="7"/>
  <c r="D13" i="7" s="1"/>
  <c r="E13" i="7" s="1"/>
  <c r="D4" i="8" l="1"/>
  <c r="E4" i="8" s="1"/>
  <c r="D3" i="7"/>
  <c r="E3" i="7" s="1"/>
  <c r="D14" i="7"/>
  <c r="E14" i="7" s="1"/>
  <c r="D11" i="7"/>
  <c r="E11" i="7" s="1"/>
  <c r="D4" i="7"/>
  <c r="E4" i="7" s="1"/>
  <c r="D8" i="7"/>
  <c r="E8" i="7" s="1"/>
  <c r="D12" i="7"/>
  <c r="E12" i="7" s="1"/>
  <c r="D16" i="7"/>
  <c r="E16" i="7" s="1"/>
  <c r="D10" i="7"/>
  <c r="E10" i="7" s="1"/>
  <c r="D2" i="7"/>
  <c r="E2" i="7" s="1"/>
  <c r="D6" i="7"/>
  <c r="E6" i="7" s="1"/>
  <c r="D7" i="7"/>
  <c r="E7" i="7" s="1"/>
  <c r="D15" i="7"/>
  <c r="E15" i="7" s="1"/>
  <c r="D5" i="7"/>
  <c r="E5" i="7" s="1"/>
  <c r="D9" i="7"/>
  <c r="E9" i="7" s="1"/>
  <c r="D6" i="8" l="1"/>
  <c r="E6" i="8" s="1"/>
  <c r="D16" i="8"/>
  <c r="E16" i="8" s="1"/>
  <c r="D12" i="8"/>
  <c r="E12" i="8" s="1"/>
  <c r="D14" i="8"/>
  <c r="E14" i="8" s="1"/>
  <c r="D7" i="8"/>
  <c r="E7" i="8" s="1"/>
  <c r="D8" i="8"/>
  <c r="E8" i="8" s="1"/>
  <c r="D5" i="8"/>
  <c r="E5" i="8" s="1"/>
  <c r="D15" i="8"/>
  <c r="E15" i="8" s="1"/>
  <c r="D2" i="8"/>
  <c r="E2" i="8" s="1"/>
  <c r="D10" i="8"/>
  <c r="E10" i="8" s="1"/>
  <c r="D9" i="8"/>
  <c r="E9" i="8" s="1"/>
  <c r="D3" i="8"/>
  <c r="E3" i="8" s="1"/>
  <c r="D11" i="8"/>
  <c r="E11" i="8" s="1"/>
  <c r="D13" i="8"/>
  <c r="E13" i="8" s="1"/>
  <c r="G3" i="7"/>
  <c r="G4" i="7" s="1"/>
  <c r="E17" i="1" l="1"/>
  <c r="E2" i="1"/>
</calcChain>
</file>

<file path=xl/sharedStrings.xml><?xml version="1.0" encoding="utf-8"?>
<sst xmlns="http://schemas.openxmlformats.org/spreadsheetml/2006/main" count="155" uniqueCount="27">
  <si>
    <t>出席番号</t>
    <rPh sb="0" eb="2">
      <t>シュッセキ</t>
    </rPh>
    <rPh sb="2" eb="4">
      <t>バンゴウ</t>
    </rPh>
    <phoneticPr fontId="1"/>
  </si>
  <si>
    <t>組</t>
    <rPh sb="0" eb="1">
      <t>クミ</t>
    </rPh>
    <phoneticPr fontId="1"/>
  </si>
  <si>
    <t>テスト得点</t>
    <rPh sb="3" eb="5">
      <t>トクテン</t>
    </rPh>
    <phoneticPr fontId="1"/>
  </si>
  <si>
    <t>A</t>
    <phoneticPr fontId="1"/>
  </si>
  <si>
    <t>B</t>
    <phoneticPr fontId="1"/>
  </si>
  <si>
    <t>A組平均</t>
    <rPh sb="1" eb="2">
      <t>クミ</t>
    </rPh>
    <rPh sb="2" eb="4">
      <t>ヘイキン</t>
    </rPh>
    <phoneticPr fontId="1"/>
  </si>
  <si>
    <t>B組平均</t>
    <rPh sb="1" eb="2">
      <t>クミ</t>
    </rPh>
    <rPh sb="2" eb="4">
      <t>ヘイキン</t>
    </rPh>
    <phoneticPr fontId="1"/>
  </si>
  <si>
    <t>平均との差</t>
    <rPh sb="0" eb="2">
      <t>ヘイキン</t>
    </rPh>
    <rPh sb="4" eb="5">
      <t>サ</t>
    </rPh>
    <phoneticPr fontId="1"/>
  </si>
  <si>
    <t>平均との差の２乗</t>
    <rPh sb="0" eb="2">
      <t>ヘイキン</t>
    </rPh>
    <rPh sb="4" eb="5">
      <t>サ</t>
    </rPh>
    <rPh sb="7" eb="8">
      <t>ジョウ</t>
    </rPh>
    <phoneticPr fontId="1"/>
  </si>
  <si>
    <t>A組標本分散</t>
    <rPh sb="1" eb="2">
      <t>クミ</t>
    </rPh>
    <rPh sb="2" eb="4">
      <t>ヒョウホン</t>
    </rPh>
    <rPh sb="4" eb="6">
      <t>ブンサン</t>
    </rPh>
    <phoneticPr fontId="1"/>
  </si>
  <si>
    <t>B組標本分散</t>
    <rPh sb="1" eb="2">
      <t>クミ</t>
    </rPh>
    <rPh sb="2" eb="4">
      <t>ヒョウホン</t>
    </rPh>
    <rPh sb="4" eb="6">
      <t>ブンサン</t>
    </rPh>
    <phoneticPr fontId="1"/>
  </si>
  <si>
    <t>A組標準偏差</t>
    <rPh sb="1" eb="2">
      <t>クミ</t>
    </rPh>
    <rPh sb="2" eb="4">
      <t>ヒョウジュン</t>
    </rPh>
    <rPh sb="4" eb="6">
      <t>ヘンサ</t>
    </rPh>
    <phoneticPr fontId="1"/>
  </si>
  <si>
    <t>B組標準偏差</t>
    <rPh sb="1" eb="2">
      <t>クミ</t>
    </rPh>
    <rPh sb="2" eb="6">
      <t>ヒョウジュンヘンサ</t>
    </rPh>
    <phoneticPr fontId="1"/>
  </si>
  <si>
    <t>学年平均</t>
    <rPh sb="0" eb="2">
      <t>ガクネン</t>
    </rPh>
    <rPh sb="2" eb="4">
      <t>ヘイキン</t>
    </rPh>
    <phoneticPr fontId="1"/>
  </si>
  <si>
    <t>学年標本分散</t>
    <rPh sb="0" eb="2">
      <t>ガクネン</t>
    </rPh>
    <rPh sb="2" eb="4">
      <t>ヒョウホン</t>
    </rPh>
    <rPh sb="4" eb="6">
      <t>ブンサン</t>
    </rPh>
    <phoneticPr fontId="1"/>
  </si>
  <si>
    <t>学年標準偏差</t>
    <rPh sb="0" eb="2">
      <t>ガクネン</t>
    </rPh>
    <rPh sb="2" eb="4">
      <t>ヒョウジュン</t>
    </rPh>
    <rPh sb="4" eb="6">
      <t>ヘンサ</t>
    </rPh>
    <phoneticPr fontId="1"/>
  </si>
  <si>
    <t>偏差値</t>
    <rPh sb="0" eb="3">
      <t>ヘンサチ</t>
    </rPh>
    <phoneticPr fontId="1"/>
  </si>
  <si>
    <t>標準偏差</t>
    <rPh sb="0" eb="2">
      <t>ヒョウジュン</t>
    </rPh>
    <rPh sb="2" eb="4">
      <t>ヘンサ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</si>
  <si>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</si>
  <si>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</si>
  <si>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</si>
  <si>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平均</t>
    <rPh sb="0" eb="2">
      <t>ヘイキン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</si>
  <si>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</si>
  <si>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</si>
  <si>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クラス</t>
    <phoneticPr fontId="1"/>
  </si>
  <si>
    <t>分散</t>
    <rPh sb="0" eb="2">
      <t>ブンサン</t>
    </rPh>
    <phoneticPr fontId="1"/>
  </si>
  <si>
    <t>標準化得点</t>
    <rPh sb="0" eb="5">
      <t>ヒョウジュンカトクテン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</si>
</sst>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5</xdr:row>
      <xdr:rowOff>9525</xdr:rowOff>
    </xdr:from>
    <xdr:to>
      <xdr:col>15</xdr:col>
      <xdr:colOff>114300</xdr:colOff>
      <xdr:row>9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286249" y="1219200"/>
          <a:ext cx="6572251" cy="1095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課題</a:t>
          </a:r>
          <a:endParaRPr kumimoji="1" lang="en-US" altLang="ja-JP" sz="1100"/>
        </a:p>
        <a:p>
          <a:pPr algn="l"/>
          <a:r>
            <a:rPr kumimoji="1" lang="ja-JP" altLang="en-US" sz="1100"/>
            <a:t>１「クラス」「男子」「女子」ごとに、平均値を関数を使って算出すること</a:t>
          </a:r>
          <a:endParaRPr kumimoji="1" lang="en-US" altLang="ja-JP" sz="1100"/>
        </a:p>
        <a:p>
          <a:pPr algn="l"/>
          <a:r>
            <a:rPr kumimoji="1" lang="ja-JP" altLang="en-US" sz="1100"/>
            <a:t>２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「クラス」「男子」「女子」ごとに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、分散・標準偏差を</a:t>
          </a:r>
          <a:r>
            <a:rPr kumimoji="1" lang="ja-JP" altLang="en-US" sz="1100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算出すること</a:t>
          </a:r>
          <a:endParaRPr kumimoji="1" lang="en-US" altLang="ja-JP" sz="1100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３　「クラスの平均・標準偏差をもとに、それぞれの生徒の標準化得点と偏差値を算出すること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workbookViewId="0">
      <selection sqref="A1:C1"/>
    </sheetView>
  </sheetViews>
  <sheetFormatPr defaultRowHeight="18.75" x14ac:dyDescent="0.4"/>
  <cols>
    <col min="1" max="1" width="3.375" bestFit="1" customWidth="1"/>
    <col min="3" max="3" width="11" bestFit="1" customWidth="1"/>
  </cols>
  <sheetData>
    <row r="1" spans="1:5" x14ac:dyDescent="0.4">
      <c r="A1" t="s">
        <v>1</v>
      </c>
      <c r="B1" t="s">
        <v>0</v>
      </c>
      <c r="C1" t="s">
        <v>2</v>
      </c>
    </row>
    <row r="2" spans="1:5" x14ac:dyDescent="0.4">
      <c r="A2" t="s">
        <v>3</v>
      </c>
      <c r="B2">
        <v>1</v>
      </c>
      <c r="C2">
        <v>62</v>
      </c>
      <c r="D2" t="s">
        <v>5</v>
      </c>
      <c r="E2">
        <f>AVERAGE(C2:C16)</f>
        <v>54</v>
      </c>
    </row>
    <row r="3" spans="1:5" x14ac:dyDescent="0.4">
      <c r="A3" t="s">
        <v>3</v>
      </c>
      <c r="B3">
        <v>2</v>
      </c>
      <c r="C3">
        <v>55</v>
      </c>
    </row>
    <row r="4" spans="1:5" x14ac:dyDescent="0.4">
      <c r="A4" t="s">
        <v>3</v>
      </c>
      <c r="B4">
        <v>3</v>
      </c>
      <c r="C4">
        <v>67</v>
      </c>
    </row>
    <row r="5" spans="1:5" x14ac:dyDescent="0.4">
      <c r="A5" t="s">
        <v>3</v>
      </c>
      <c r="B5">
        <v>4</v>
      </c>
      <c r="C5">
        <v>48</v>
      </c>
    </row>
    <row r="6" spans="1:5" x14ac:dyDescent="0.4">
      <c r="A6" t="s">
        <v>3</v>
      </c>
      <c r="B6">
        <v>5</v>
      </c>
      <c r="C6">
        <v>70</v>
      </c>
    </row>
    <row r="7" spans="1:5" x14ac:dyDescent="0.4">
      <c r="A7" t="s">
        <v>3</v>
      </c>
      <c r="B7">
        <v>6</v>
      </c>
      <c r="C7">
        <v>51</v>
      </c>
    </row>
    <row r="8" spans="1:5" x14ac:dyDescent="0.4">
      <c r="A8" t="s">
        <v>3</v>
      </c>
      <c r="B8">
        <v>7</v>
      </c>
      <c r="C8">
        <v>42</v>
      </c>
    </row>
    <row r="9" spans="1:5" x14ac:dyDescent="0.4">
      <c r="A9" t="s">
        <v>3</v>
      </c>
      <c r="B9">
        <v>8</v>
      </c>
      <c r="C9">
        <v>51</v>
      </c>
    </row>
    <row r="10" spans="1:5" x14ac:dyDescent="0.4">
      <c r="A10" t="s">
        <v>3</v>
      </c>
      <c r="B10">
        <v>9</v>
      </c>
      <c r="C10">
        <v>53</v>
      </c>
    </row>
    <row r="11" spans="1:5" x14ac:dyDescent="0.4">
      <c r="A11" t="s">
        <v>3</v>
      </c>
      <c r="B11">
        <v>10</v>
      </c>
      <c r="C11">
        <v>50</v>
      </c>
    </row>
    <row r="12" spans="1:5" x14ac:dyDescent="0.4">
      <c r="A12" t="s">
        <v>3</v>
      </c>
      <c r="B12">
        <v>11</v>
      </c>
      <c r="C12">
        <v>54</v>
      </c>
    </row>
    <row r="13" spans="1:5" x14ac:dyDescent="0.4">
      <c r="A13" t="s">
        <v>3</v>
      </c>
      <c r="B13">
        <v>12</v>
      </c>
      <c r="C13">
        <v>73</v>
      </c>
    </row>
    <row r="14" spans="1:5" x14ac:dyDescent="0.4">
      <c r="A14" t="s">
        <v>3</v>
      </c>
      <c r="B14">
        <v>13</v>
      </c>
      <c r="C14">
        <v>52</v>
      </c>
    </row>
    <row r="15" spans="1:5" x14ac:dyDescent="0.4">
      <c r="A15" t="s">
        <v>3</v>
      </c>
      <c r="B15">
        <v>14</v>
      </c>
      <c r="C15">
        <v>40</v>
      </c>
    </row>
    <row r="16" spans="1:5" x14ac:dyDescent="0.4">
      <c r="A16" t="s">
        <v>3</v>
      </c>
      <c r="B16">
        <v>15</v>
      </c>
      <c r="C16">
        <v>42</v>
      </c>
    </row>
    <row r="17" spans="1:5" x14ac:dyDescent="0.4">
      <c r="A17" t="s">
        <v>4</v>
      </c>
      <c r="B17">
        <v>1</v>
      </c>
      <c r="C17">
        <v>100</v>
      </c>
      <c r="D17" t="s">
        <v>6</v>
      </c>
      <c r="E17">
        <f>AVERAGE(C17:C31)</f>
        <v>54</v>
      </c>
    </row>
    <row r="18" spans="1:5" x14ac:dyDescent="0.4">
      <c r="A18" t="s">
        <v>4</v>
      </c>
      <c r="B18">
        <v>2</v>
      </c>
      <c r="C18">
        <v>99</v>
      </c>
    </row>
    <row r="19" spans="1:5" x14ac:dyDescent="0.4">
      <c r="A19" t="s">
        <v>4</v>
      </c>
      <c r="B19">
        <v>3</v>
      </c>
      <c r="C19">
        <v>98</v>
      </c>
    </row>
    <row r="20" spans="1:5" x14ac:dyDescent="0.4">
      <c r="A20" t="s">
        <v>4</v>
      </c>
      <c r="B20">
        <v>4</v>
      </c>
      <c r="C20">
        <v>100</v>
      </c>
    </row>
    <row r="21" spans="1:5" x14ac:dyDescent="0.4">
      <c r="A21" t="s">
        <v>4</v>
      </c>
      <c r="B21">
        <v>5</v>
      </c>
      <c r="C21">
        <v>95</v>
      </c>
    </row>
    <row r="22" spans="1:5" x14ac:dyDescent="0.4">
      <c r="A22" t="s">
        <v>4</v>
      </c>
      <c r="B22">
        <v>6</v>
      </c>
      <c r="C22">
        <v>96</v>
      </c>
    </row>
    <row r="23" spans="1:5" x14ac:dyDescent="0.4">
      <c r="A23" t="s">
        <v>4</v>
      </c>
      <c r="B23">
        <v>7</v>
      </c>
      <c r="C23">
        <v>100</v>
      </c>
    </row>
    <row r="24" spans="1:5" x14ac:dyDescent="0.4">
      <c r="A24" t="s">
        <v>4</v>
      </c>
      <c r="B24">
        <v>8</v>
      </c>
      <c r="C24">
        <v>20</v>
      </c>
    </row>
    <row r="25" spans="1:5" x14ac:dyDescent="0.4">
      <c r="A25" t="s">
        <v>4</v>
      </c>
      <c r="B25">
        <v>9</v>
      </c>
      <c r="C25">
        <v>25</v>
      </c>
    </row>
    <row r="26" spans="1:5" x14ac:dyDescent="0.4">
      <c r="A26" t="s">
        <v>4</v>
      </c>
      <c r="B26">
        <v>10</v>
      </c>
      <c r="C26">
        <v>15</v>
      </c>
    </row>
    <row r="27" spans="1:5" x14ac:dyDescent="0.4">
      <c r="A27" t="s">
        <v>4</v>
      </c>
      <c r="B27">
        <v>11</v>
      </c>
      <c r="C27">
        <v>10</v>
      </c>
    </row>
    <row r="28" spans="1:5" x14ac:dyDescent="0.4">
      <c r="A28" t="s">
        <v>4</v>
      </c>
      <c r="B28">
        <v>12</v>
      </c>
      <c r="C28">
        <v>26</v>
      </c>
    </row>
    <row r="29" spans="1:5" x14ac:dyDescent="0.4">
      <c r="A29" t="s">
        <v>4</v>
      </c>
      <c r="B29">
        <v>13</v>
      </c>
      <c r="C29">
        <v>11</v>
      </c>
    </row>
    <row r="30" spans="1:5" x14ac:dyDescent="0.4">
      <c r="A30" t="s">
        <v>4</v>
      </c>
      <c r="B30">
        <v>14</v>
      </c>
      <c r="C30">
        <v>10</v>
      </c>
    </row>
    <row r="31" spans="1:5" x14ac:dyDescent="0.4">
      <c r="A31" t="s">
        <v>4</v>
      </c>
      <c r="B31">
        <v>15</v>
      </c>
      <c r="C31">
        <v>5</v>
      </c>
    </row>
  </sheetData>
  <phoneticPr fontId="1"/>
  <pageMargins left="0.7" right="0.7" top="0.75" bottom="0.75" header="0.3" footer="0.3"/>
  <pageSetup paperSize="9" orientation="portrait" verticalDpi="0" r:id="rId1"/>
  <ignoredErrors>
    <ignoredError sqref="E2 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RowHeight="18.75" x14ac:dyDescent="0.4"/>
  <cols>
    <col min="1" max="1" width="3.375" bestFit="1" customWidth="1"/>
    <col min="3" max="3" width="11" bestFit="1" customWidth="1"/>
    <col min="4" max="4" width="11" customWidth="1"/>
    <col min="5" max="5" width="17.25" bestFit="1" customWidth="1"/>
    <col min="6" max="6" width="12.375" bestFit="1" customWidth="1"/>
  </cols>
  <sheetData>
    <row r="1" spans="1:7" x14ac:dyDescent="0.4">
      <c r="A1" t="s">
        <v>1</v>
      </c>
      <c r="B1" t="s">
        <v>0</v>
      </c>
      <c r="C1" t="s">
        <v>2</v>
      </c>
      <c r="D1" t="s">
        <v>7</v>
      </c>
      <c r="E1" t="s">
        <v>8</v>
      </c>
    </row>
    <row r="2" spans="1:7" x14ac:dyDescent="0.4">
      <c r="A2" t="s">
        <v>3</v>
      </c>
      <c r="B2">
        <v>1</v>
      </c>
      <c r="C2">
        <v>62</v>
      </c>
      <c r="D2">
        <f>C2-$G$2</f>
        <v>8</v>
      </c>
      <c r="E2">
        <f>D2^2</f>
        <v>64</v>
      </c>
      <c r="F2" t="s">
        <v>5</v>
      </c>
      <c r="G2">
        <f>AVERAGE(C2:C16)</f>
        <v>54</v>
      </c>
    </row>
    <row r="3" spans="1:7" x14ac:dyDescent="0.4">
      <c r="A3" t="s">
        <v>3</v>
      </c>
      <c r="B3">
        <v>2</v>
      </c>
      <c r="C3">
        <v>55</v>
      </c>
      <c r="D3">
        <f t="shared" ref="D3:D16" si="0">C3-$G$2</f>
        <v>1</v>
      </c>
      <c r="E3">
        <f t="shared" ref="E3:E16" si="1">D3^2</f>
        <v>1</v>
      </c>
      <c r="F3" t="s">
        <v>9</v>
      </c>
      <c r="G3">
        <f>SUM(E2:E16)/15</f>
        <v>94</v>
      </c>
    </row>
    <row r="4" spans="1:7" x14ac:dyDescent="0.4">
      <c r="A4" t="s">
        <v>3</v>
      </c>
      <c r="B4">
        <v>3</v>
      </c>
      <c r="C4">
        <v>67</v>
      </c>
      <c r="D4">
        <f t="shared" si="0"/>
        <v>13</v>
      </c>
      <c r="E4">
        <f t="shared" si="1"/>
        <v>169</v>
      </c>
      <c r="F4" t="s">
        <v>11</v>
      </c>
      <c r="G4">
        <f>SQRT(G3)</f>
        <v>9.6953597148326587</v>
      </c>
    </row>
    <row r="5" spans="1:7" x14ac:dyDescent="0.4">
      <c r="A5" t="s">
        <v>3</v>
      </c>
      <c r="B5">
        <v>4</v>
      </c>
      <c r="C5">
        <v>48</v>
      </c>
      <c r="D5">
        <f t="shared" si="0"/>
        <v>-6</v>
      </c>
      <c r="E5">
        <f t="shared" si="1"/>
        <v>36</v>
      </c>
    </row>
    <row r="6" spans="1:7" x14ac:dyDescent="0.4">
      <c r="A6" t="s">
        <v>3</v>
      </c>
      <c r="B6">
        <v>5</v>
      </c>
      <c r="C6">
        <v>70</v>
      </c>
      <c r="D6">
        <f t="shared" si="0"/>
        <v>16</v>
      </c>
      <c r="E6">
        <f t="shared" si="1"/>
        <v>256</v>
      </c>
    </row>
    <row r="7" spans="1:7" x14ac:dyDescent="0.4">
      <c r="A7" t="s">
        <v>3</v>
      </c>
      <c r="B7">
        <v>6</v>
      </c>
      <c r="C7">
        <v>51</v>
      </c>
      <c r="D7">
        <f t="shared" si="0"/>
        <v>-3</v>
      </c>
      <c r="E7">
        <f t="shared" si="1"/>
        <v>9</v>
      </c>
    </row>
    <row r="8" spans="1:7" x14ac:dyDescent="0.4">
      <c r="A8" t="s">
        <v>3</v>
      </c>
      <c r="B8">
        <v>7</v>
      </c>
      <c r="C8">
        <v>42</v>
      </c>
      <c r="D8">
        <f t="shared" si="0"/>
        <v>-12</v>
      </c>
      <c r="E8">
        <f t="shared" si="1"/>
        <v>144</v>
      </c>
    </row>
    <row r="9" spans="1:7" x14ac:dyDescent="0.4">
      <c r="A9" t="s">
        <v>3</v>
      </c>
      <c r="B9">
        <v>8</v>
      </c>
      <c r="C9">
        <v>51</v>
      </c>
      <c r="D9">
        <f t="shared" si="0"/>
        <v>-3</v>
      </c>
      <c r="E9">
        <f t="shared" si="1"/>
        <v>9</v>
      </c>
    </row>
    <row r="10" spans="1:7" x14ac:dyDescent="0.4">
      <c r="A10" t="s">
        <v>3</v>
      </c>
      <c r="B10">
        <v>9</v>
      </c>
      <c r="C10">
        <v>53</v>
      </c>
      <c r="D10">
        <f t="shared" si="0"/>
        <v>-1</v>
      </c>
      <c r="E10">
        <f t="shared" si="1"/>
        <v>1</v>
      </c>
    </row>
    <row r="11" spans="1:7" x14ac:dyDescent="0.4">
      <c r="A11" t="s">
        <v>3</v>
      </c>
      <c r="B11">
        <v>10</v>
      </c>
      <c r="C11">
        <v>50</v>
      </c>
      <c r="D11">
        <f t="shared" si="0"/>
        <v>-4</v>
      </c>
      <c r="E11">
        <f t="shared" si="1"/>
        <v>16</v>
      </c>
    </row>
    <row r="12" spans="1:7" x14ac:dyDescent="0.4">
      <c r="A12" t="s">
        <v>3</v>
      </c>
      <c r="B12">
        <v>11</v>
      </c>
      <c r="C12">
        <v>54</v>
      </c>
      <c r="D12">
        <f t="shared" si="0"/>
        <v>0</v>
      </c>
      <c r="E12">
        <f t="shared" si="1"/>
        <v>0</v>
      </c>
    </row>
    <row r="13" spans="1:7" x14ac:dyDescent="0.4">
      <c r="A13" t="s">
        <v>3</v>
      </c>
      <c r="B13">
        <v>12</v>
      </c>
      <c r="C13">
        <v>73</v>
      </c>
      <c r="D13">
        <f t="shared" si="0"/>
        <v>19</v>
      </c>
      <c r="E13">
        <f t="shared" si="1"/>
        <v>361</v>
      </c>
    </row>
    <row r="14" spans="1:7" x14ac:dyDescent="0.4">
      <c r="A14" t="s">
        <v>3</v>
      </c>
      <c r="B14">
        <v>13</v>
      </c>
      <c r="C14">
        <v>52</v>
      </c>
      <c r="D14">
        <f t="shared" si="0"/>
        <v>-2</v>
      </c>
      <c r="E14">
        <f t="shared" si="1"/>
        <v>4</v>
      </c>
    </row>
    <row r="15" spans="1:7" x14ac:dyDescent="0.4">
      <c r="A15" t="s">
        <v>3</v>
      </c>
      <c r="B15">
        <v>14</v>
      </c>
      <c r="C15">
        <v>40</v>
      </c>
      <c r="D15">
        <f t="shared" si="0"/>
        <v>-14</v>
      </c>
      <c r="E15">
        <f t="shared" si="1"/>
        <v>196</v>
      </c>
    </row>
    <row r="16" spans="1:7" x14ac:dyDescent="0.4">
      <c r="A16" t="s">
        <v>3</v>
      </c>
      <c r="B16">
        <v>15</v>
      </c>
      <c r="C16">
        <v>42</v>
      </c>
      <c r="D16">
        <f t="shared" si="0"/>
        <v>-12</v>
      </c>
      <c r="E16">
        <f t="shared" si="1"/>
        <v>144</v>
      </c>
    </row>
    <row r="17" spans="1:7" x14ac:dyDescent="0.4">
      <c r="A17" t="s">
        <v>4</v>
      </c>
      <c r="B17">
        <v>1</v>
      </c>
      <c r="C17">
        <v>100</v>
      </c>
      <c r="F17" t="s">
        <v>6</v>
      </c>
      <c r="G17">
        <f>AVERAGE(C17:C31)</f>
        <v>54</v>
      </c>
    </row>
    <row r="18" spans="1:7" x14ac:dyDescent="0.4">
      <c r="A18" t="s">
        <v>4</v>
      </c>
      <c r="B18">
        <v>2</v>
      </c>
      <c r="C18">
        <v>99</v>
      </c>
      <c r="F18" t="s">
        <v>10</v>
      </c>
    </row>
    <row r="19" spans="1:7" x14ac:dyDescent="0.4">
      <c r="A19" t="s">
        <v>4</v>
      </c>
      <c r="B19">
        <v>3</v>
      </c>
      <c r="C19">
        <v>98</v>
      </c>
      <c r="F19" t="s">
        <v>12</v>
      </c>
    </row>
    <row r="20" spans="1:7" x14ac:dyDescent="0.4">
      <c r="A20" t="s">
        <v>4</v>
      </c>
      <c r="B20">
        <v>4</v>
      </c>
      <c r="C20">
        <v>100</v>
      </c>
    </row>
    <row r="21" spans="1:7" x14ac:dyDescent="0.4">
      <c r="A21" t="s">
        <v>4</v>
      </c>
      <c r="B21">
        <v>5</v>
      </c>
      <c r="C21">
        <v>95</v>
      </c>
    </row>
    <row r="22" spans="1:7" x14ac:dyDescent="0.4">
      <c r="A22" t="s">
        <v>4</v>
      </c>
      <c r="B22">
        <v>6</v>
      </c>
      <c r="C22">
        <v>96</v>
      </c>
    </row>
    <row r="23" spans="1:7" x14ac:dyDescent="0.4">
      <c r="A23" t="s">
        <v>4</v>
      </c>
      <c r="B23">
        <v>7</v>
      </c>
      <c r="C23">
        <v>100</v>
      </c>
    </row>
    <row r="24" spans="1:7" x14ac:dyDescent="0.4">
      <c r="A24" t="s">
        <v>4</v>
      </c>
      <c r="B24">
        <v>8</v>
      </c>
      <c r="C24">
        <v>20</v>
      </c>
    </row>
    <row r="25" spans="1:7" x14ac:dyDescent="0.4">
      <c r="A25" t="s">
        <v>4</v>
      </c>
      <c r="B25">
        <v>9</v>
      </c>
      <c r="C25">
        <v>25</v>
      </c>
    </row>
    <row r="26" spans="1:7" x14ac:dyDescent="0.4">
      <c r="A26" t="s">
        <v>4</v>
      </c>
      <c r="B26">
        <v>10</v>
      </c>
      <c r="C26">
        <v>15</v>
      </c>
    </row>
    <row r="27" spans="1:7" x14ac:dyDescent="0.4">
      <c r="A27" t="s">
        <v>4</v>
      </c>
      <c r="B27">
        <v>11</v>
      </c>
      <c r="C27">
        <v>10</v>
      </c>
    </row>
    <row r="28" spans="1:7" x14ac:dyDescent="0.4">
      <c r="A28" t="s">
        <v>4</v>
      </c>
      <c r="B28">
        <v>12</v>
      </c>
      <c r="C28">
        <v>26</v>
      </c>
    </row>
    <row r="29" spans="1:7" x14ac:dyDescent="0.4">
      <c r="A29" t="s">
        <v>4</v>
      </c>
      <c r="B29">
        <v>13</v>
      </c>
      <c r="C29">
        <v>11</v>
      </c>
    </row>
    <row r="30" spans="1:7" x14ac:dyDescent="0.4">
      <c r="A30" t="s">
        <v>4</v>
      </c>
      <c r="B30">
        <v>14</v>
      </c>
      <c r="C30">
        <v>10</v>
      </c>
    </row>
    <row r="31" spans="1:7" x14ac:dyDescent="0.4">
      <c r="A31" t="s">
        <v>4</v>
      </c>
      <c r="B31">
        <v>15</v>
      </c>
      <c r="C31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1" sqref="E21"/>
    </sheetView>
  </sheetViews>
  <sheetFormatPr defaultRowHeight="18.75" x14ac:dyDescent="0.4"/>
  <cols>
    <col min="1" max="1" width="3.375" bestFit="1" customWidth="1"/>
    <col min="3" max="3" width="11" bestFit="1" customWidth="1"/>
    <col min="4" max="4" width="10.625" style="1" customWidth="1"/>
    <col min="5" max="5" width="17.25" style="1" customWidth="1"/>
    <col min="6" max="6" width="12.375" bestFit="1" customWidth="1"/>
  </cols>
  <sheetData>
    <row r="1" spans="1:7" x14ac:dyDescent="0.4">
      <c r="A1" t="s">
        <v>1</v>
      </c>
      <c r="B1" t="s">
        <v>0</v>
      </c>
      <c r="C1" t="s">
        <v>2</v>
      </c>
      <c r="D1" s="1" t="s">
        <v>26</v>
      </c>
      <c r="E1" s="1" t="s">
        <v>16</v>
      </c>
    </row>
    <row r="2" spans="1:7" x14ac:dyDescent="0.4">
      <c r="A2" t="s">
        <v>3</v>
      </c>
      <c r="B2">
        <v>1</v>
      </c>
      <c r="C2">
        <v>62</v>
      </c>
      <c r="D2" s="1">
        <f t="shared" ref="D2:D16" si="0">(C2-$G$2)/$G$4</f>
        <v>0.26380954549454966</v>
      </c>
      <c r="E2" s="1">
        <f>D2*10+50</f>
        <v>52.6380954549455</v>
      </c>
      <c r="F2" t="s">
        <v>13</v>
      </c>
      <c r="G2">
        <f>AVERAGE(C2:C16)</f>
        <v>54</v>
      </c>
    </row>
    <row r="3" spans="1:7" x14ac:dyDescent="0.4">
      <c r="A3" t="s">
        <v>3</v>
      </c>
      <c r="B3">
        <v>2</v>
      </c>
      <c r="C3">
        <v>55</v>
      </c>
      <c r="D3" s="1">
        <f t="shared" si="0"/>
        <v>3.2976193186818707E-2</v>
      </c>
      <c r="E3" s="1">
        <f t="shared" ref="E3:E16" si="1">D3*10+50</f>
        <v>50.329761931868184</v>
      </c>
      <c r="F3" t="s">
        <v>14</v>
      </c>
      <c r="G3">
        <f>VARP(C2:C31)</f>
        <v>919.6</v>
      </c>
    </row>
    <row r="4" spans="1:7" x14ac:dyDescent="0.4">
      <c r="A4" t="s">
        <v>3</v>
      </c>
      <c r="B4">
        <v>3</v>
      </c>
      <c r="C4">
        <v>67</v>
      </c>
      <c r="D4" s="1">
        <f t="shared" si="0"/>
        <v>0.42869051142864323</v>
      </c>
      <c r="E4" s="1">
        <f t="shared" si="1"/>
        <v>54.286905114286434</v>
      </c>
      <c r="F4" t="s">
        <v>15</v>
      </c>
      <c r="G4">
        <f>STDEVP(C2:C31)</f>
        <v>30.324907254598489</v>
      </c>
    </row>
    <row r="5" spans="1:7" x14ac:dyDescent="0.4">
      <c r="A5" t="s">
        <v>3</v>
      </c>
      <c r="B5">
        <v>4</v>
      </c>
      <c r="C5">
        <v>48</v>
      </c>
      <c r="D5" s="1">
        <f t="shared" si="0"/>
        <v>-0.19785715912091226</v>
      </c>
      <c r="E5" s="1">
        <f t="shared" si="1"/>
        <v>48.021428408790875</v>
      </c>
    </row>
    <row r="6" spans="1:7" x14ac:dyDescent="0.4">
      <c r="A6" t="s">
        <v>3</v>
      </c>
      <c r="B6">
        <v>5</v>
      </c>
      <c r="C6">
        <v>70</v>
      </c>
      <c r="D6" s="1">
        <f t="shared" si="0"/>
        <v>0.52761909098909932</v>
      </c>
      <c r="E6" s="1">
        <f t="shared" si="1"/>
        <v>55.276190909890992</v>
      </c>
    </row>
    <row r="7" spans="1:7" x14ac:dyDescent="0.4">
      <c r="A7" t="s">
        <v>3</v>
      </c>
      <c r="B7">
        <v>6</v>
      </c>
      <c r="C7">
        <v>51</v>
      </c>
      <c r="D7" s="1">
        <f t="shared" si="0"/>
        <v>-9.8928579560456129E-2</v>
      </c>
      <c r="E7" s="1">
        <f t="shared" si="1"/>
        <v>49.010714204395441</v>
      </c>
    </row>
    <row r="8" spans="1:7" x14ac:dyDescent="0.4">
      <c r="A8" t="s">
        <v>3</v>
      </c>
      <c r="B8">
        <v>7</v>
      </c>
      <c r="C8">
        <v>42</v>
      </c>
      <c r="D8" s="1">
        <f t="shared" si="0"/>
        <v>-0.39571431824182451</v>
      </c>
      <c r="E8" s="1">
        <f t="shared" si="1"/>
        <v>46.042856817581757</v>
      </c>
    </row>
    <row r="9" spans="1:7" x14ac:dyDescent="0.4">
      <c r="A9" t="s">
        <v>3</v>
      </c>
      <c r="B9">
        <v>8</v>
      </c>
      <c r="C9">
        <v>51</v>
      </c>
      <c r="D9" s="1">
        <f t="shared" si="0"/>
        <v>-9.8928579560456129E-2</v>
      </c>
      <c r="E9" s="1">
        <f t="shared" si="1"/>
        <v>49.010714204395441</v>
      </c>
    </row>
    <row r="10" spans="1:7" x14ac:dyDescent="0.4">
      <c r="A10" t="s">
        <v>3</v>
      </c>
      <c r="B10">
        <v>9</v>
      </c>
      <c r="C10">
        <v>53</v>
      </c>
      <c r="D10" s="1">
        <f t="shared" si="0"/>
        <v>-3.2976193186818707E-2</v>
      </c>
      <c r="E10" s="1">
        <f t="shared" si="1"/>
        <v>49.670238068131816</v>
      </c>
    </row>
    <row r="11" spans="1:7" x14ac:dyDescent="0.4">
      <c r="A11" t="s">
        <v>3</v>
      </c>
      <c r="B11">
        <v>10</v>
      </c>
      <c r="C11">
        <v>50</v>
      </c>
      <c r="D11" s="1">
        <f t="shared" si="0"/>
        <v>-0.13190477274727483</v>
      </c>
      <c r="E11" s="1">
        <f t="shared" si="1"/>
        <v>48.68095227252725</v>
      </c>
    </row>
    <row r="12" spans="1:7" x14ac:dyDescent="0.4">
      <c r="A12" t="s">
        <v>3</v>
      </c>
      <c r="B12">
        <v>11</v>
      </c>
      <c r="C12">
        <v>54</v>
      </c>
      <c r="D12" s="1">
        <f t="shared" si="0"/>
        <v>0</v>
      </c>
      <c r="E12" s="1">
        <f t="shared" si="1"/>
        <v>50</v>
      </c>
    </row>
    <row r="13" spans="1:7" x14ac:dyDescent="0.4">
      <c r="A13" t="s">
        <v>3</v>
      </c>
      <c r="B13">
        <v>12</v>
      </c>
      <c r="C13">
        <v>73</v>
      </c>
      <c r="D13" s="1">
        <f t="shared" si="0"/>
        <v>0.62654767054955551</v>
      </c>
      <c r="E13" s="1">
        <f t="shared" si="1"/>
        <v>56.265476705495558</v>
      </c>
    </row>
    <row r="14" spans="1:7" x14ac:dyDescent="0.4">
      <c r="A14" t="s">
        <v>3</v>
      </c>
      <c r="B14">
        <v>13</v>
      </c>
      <c r="C14">
        <v>52</v>
      </c>
      <c r="D14" s="1">
        <f t="shared" si="0"/>
        <v>-6.5952386373637414E-2</v>
      </c>
      <c r="E14" s="1">
        <f t="shared" si="1"/>
        <v>49.340476136263625</v>
      </c>
    </row>
    <row r="15" spans="1:7" x14ac:dyDescent="0.4">
      <c r="A15" t="s">
        <v>3</v>
      </c>
      <c r="B15">
        <v>14</v>
      </c>
      <c r="C15">
        <v>40</v>
      </c>
      <c r="D15" s="1">
        <f t="shared" si="0"/>
        <v>-0.46166670461546194</v>
      </c>
      <c r="E15" s="1">
        <f t="shared" si="1"/>
        <v>45.383332953845382</v>
      </c>
    </row>
    <row r="16" spans="1:7" x14ac:dyDescent="0.4">
      <c r="A16" t="s">
        <v>3</v>
      </c>
      <c r="B16">
        <v>15</v>
      </c>
      <c r="C16">
        <v>42</v>
      </c>
      <c r="D16" s="1">
        <f t="shared" si="0"/>
        <v>-0.39571431824182451</v>
      </c>
      <c r="E16" s="1">
        <f t="shared" si="1"/>
        <v>46.042856817581757</v>
      </c>
    </row>
    <row r="17" spans="1:3" x14ac:dyDescent="0.4">
      <c r="A17" t="s">
        <v>4</v>
      </c>
      <c r="B17">
        <v>1</v>
      </c>
      <c r="C17">
        <v>100</v>
      </c>
    </row>
    <row r="18" spans="1:3" x14ac:dyDescent="0.4">
      <c r="A18" t="s">
        <v>4</v>
      </c>
      <c r="B18">
        <v>2</v>
      </c>
      <c r="C18">
        <v>99</v>
      </c>
    </row>
    <row r="19" spans="1:3" x14ac:dyDescent="0.4">
      <c r="A19" t="s">
        <v>4</v>
      </c>
      <c r="B19">
        <v>3</v>
      </c>
      <c r="C19">
        <v>98</v>
      </c>
    </row>
    <row r="20" spans="1:3" x14ac:dyDescent="0.4">
      <c r="A20" t="s">
        <v>4</v>
      </c>
      <c r="B20">
        <v>4</v>
      </c>
      <c r="C20">
        <v>100</v>
      </c>
    </row>
    <row r="21" spans="1:3" x14ac:dyDescent="0.4">
      <c r="A21" t="s">
        <v>4</v>
      </c>
      <c r="B21">
        <v>5</v>
      </c>
      <c r="C21">
        <v>95</v>
      </c>
    </row>
    <row r="22" spans="1:3" x14ac:dyDescent="0.4">
      <c r="A22" t="s">
        <v>4</v>
      </c>
      <c r="B22">
        <v>6</v>
      </c>
      <c r="C22">
        <v>96</v>
      </c>
    </row>
    <row r="23" spans="1:3" x14ac:dyDescent="0.4">
      <c r="A23" t="s">
        <v>4</v>
      </c>
      <c r="B23">
        <v>7</v>
      </c>
      <c r="C23">
        <v>100</v>
      </c>
    </row>
    <row r="24" spans="1:3" x14ac:dyDescent="0.4">
      <c r="A24" t="s">
        <v>4</v>
      </c>
      <c r="B24">
        <v>8</v>
      </c>
      <c r="C24">
        <v>20</v>
      </c>
    </row>
    <row r="25" spans="1:3" x14ac:dyDescent="0.4">
      <c r="A25" t="s">
        <v>4</v>
      </c>
      <c r="B25">
        <v>9</v>
      </c>
      <c r="C25">
        <v>25</v>
      </c>
    </row>
    <row r="26" spans="1:3" x14ac:dyDescent="0.4">
      <c r="A26" t="s">
        <v>4</v>
      </c>
      <c r="B26">
        <v>10</v>
      </c>
      <c r="C26">
        <v>15</v>
      </c>
    </row>
    <row r="27" spans="1:3" x14ac:dyDescent="0.4">
      <c r="A27" t="s">
        <v>4</v>
      </c>
      <c r="B27">
        <v>11</v>
      </c>
      <c r="C27">
        <v>10</v>
      </c>
    </row>
    <row r="28" spans="1:3" x14ac:dyDescent="0.4">
      <c r="A28" t="s">
        <v>4</v>
      </c>
      <c r="B28">
        <v>12</v>
      </c>
      <c r="C28">
        <v>26</v>
      </c>
    </row>
    <row r="29" spans="1:3" x14ac:dyDescent="0.4">
      <c r="A29" t="s">
        <v>4</v>
      </c>
      <c r="B29">
        <v>13</v>
      </c>
      <c r="C29">
        <v>11</v>
      </c>
    </row>
    <row r="30" spans="1:3" x14ac:dyDescent="0.4">
      <c r="A30" t="s">
        <v>4</v>
      </c>
      <c r="B30">
        <v>14</v>
      </c>
      <c r="C30">
        <v>10</v>
      </c>
    </row>
    <row r="31" spans="1:3" x14ac:dyDescent="0.4">
      <c r="A31" t="s">
        <v>4</v>
      </c>
      <c r="B31">
        <v>15</v>
      </c>
      <c r="C31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tabSelected="1" workbookViewId="0">
      <selection activeCell="M14" sqref="M14"/>
    </sheetView>
  </sheetViews>
  <sheetFormatPr defaultRowHeight="18.75" x14ac:dyDescent="0.4"/>
  <cols>
    <col min="3" max="3" width="11" bestFit="1" customWidth="1"/>
    <col min="7" max="7" width="13" bestFit="1" customWidth="1"/>
  </cols>
  <sheetData>
    <row r="1" spans="1:10" ht="19.5" thickBot="1" x14ac:dyDescent="0.45">
      <c r="A1" t="s">
        <v>18</v>
      </c>
      <c r="B1" t="s">
        <v>0</v>
      </c>
      <c r="C1" t="s">
        <v>2</v>
      </c>
      <c r="D1" t="s">
        <v>26</v>
      </c>
      <c r="E1" t="s">
        <v>16</v>
      </c>
      <c r="G1" s="3"/>
      <c r="H1" s="2" t="s">
        <v>24</v>
      </c>
      <c r="I1" s="2" t="s">
        <v>22</v>
      </c>
      <c r="J1" s="2" t="s">
        <v>23</v>
      </c>
    </row>
    <row r="2" spans="1:10" x14ac:dyDescent="0.4">
      <c r="A2" t="s">
        <v>19</v>
      </c>
      <c r="B2">
        <v>1</v>
      </c>
      <c r="C2">
        <v>32</v>
      </c>
      <c r="G2" s="4" t="s">
        <v>21</v>
      </c>
      <c r="H2" s="6"/>
      <c r="I2" s="7"/>
      <c r="J2" s="8"/>
    </row>
    <row r="3" spans="1:10" x14ac:dyDescent="0.4">
      <c r="A3" t="s">
        <v>19</v>
      </c>
      <c r="B3">
        <v>2</v>
      </c>
      <c r="C3">
        <v>53</v>
      </c>
      <c r="G3" s="4" t="s">
        <v>25</v>
      </c>
      <c r="H3" s="9"/>
      <c r="I3" s="10"/>
      <c r="J3" s="11"/>
    </row>
    <row r="4" spans="1:10" ht="19.5" thickBot="1" x14ac:dyDescent="0.45">
      <c r="A4" t="s">
        <v>19</v>
      </c>
      <c r="B4">
        <v>3</v>
      </c>
      <c r="C4">
        <v>53</v>
      </c>
      <c r="G4" s="5" t="s">
        <v>17</v>
      </c>
      <c r="H4" s="12"/>
      <c r="I4" s="13"/>
      <c r="J4" s="14"/>
    </row>
    <row r="5" spans="1:10" x14ac:dyDescent="0.4">
      <c r="A5" t="s">
        <v>19</v>
      </c>
      <c r="B5">
        <v>4</v>
      </c>
      <c r="C5">
        <v>38</v>
      </c>
    </row>
    <row r="6" spans="1:10" x14ac:dyDescent="0.4">
      <c r="A6" t="s">
        <v>19</v>
      </c>
      <c r="B6">
        <v>5</v>
      </c>
      <c r="C6">
        <v>41</v>
      </c>
    </row>
    <row r="7" spans="1:10" x14ac:dyDescent="0.4">
      <c r="A7" t="s">
        <v>19</v>
      </c>
      <c r="B7">
        <v>6</v>
      </c>
      <c r="C7">
        <v>76</v>
      </c>
    </row>
    <row r="8" spans="1:10" x14ac:dyDescent="0.4">
      <c r="A8" t="s">
        <v>19</v>
      </c>
      <c r="B8">
        <v>7</v>
      </c>
      <c r="C8">
        <v>80</v>
      </c>
    </row>
    <row r="9" spans="1:10" x14ac:dyDescent="0.4">
      <c r="A9" t="s">
        <v>19</v>
      </c>
      <c r="B9">
        <v>8</v>
      </c>
      <c r="C9">
        <v>82</v>
      </c>
    </row>
    <row r="10" spans="1:10" x14ac:dyDescent="0.4">
      <c r="A10" t="s">
        <v>19</v>
      </c>
      <c r="B10">
        <v>9</v>
      </c>
      <c r="C10">
        <v>22</v>
      </c>
    </row>
    <row r="11" spans="1:10" x14ac:dyDescent="0.4">
      <c r="A11" t="s">
        <v>19</v>
      </c>
      <c r="B11">
        <v>10</v>
      </c>
      <c r="C11">
        <v>59</v>
      </c>
    </row>
    <row r="12" spans="1:10" x14ac:dyDescent="0.4">
      <c r="A12" t="s">
        <v>19</v>
      </c>
      <c r="B12">
        <v>11</v>
      </c>
      <c r="C12">
        <v>53</v>
      </c>
    </row>
    <row r="13" spans="1:10" x14ac:dyDescent="0.4">
      <c r="A13" t="s">
        <v>19</v>
      </c>
      <c r="B13">
        <v>12</v>
      </c>
      <c r="C13">
        <v>52</v>
      </c>
    </row>
    <row r="14" spans="1:10" x14ac:dyDescent="0.4">
      <c r="A14" t="s">
        <v>19</v>
      </c>
      <c r="B14">
        <v>13</v>
      </c>
      <c r="C14">
        <v>45</v>
      </c>
    </row>
    <row r="15" spans="1:10" x14ac:dyDescent="0.4">
      <c r="A15" t="s">
        <v>19</v>
      </c>
      <c r="B15">
        <v>14</v>
      </c>
      <c r="C15">
        <v>62</v>
      </c>
    </row>
    <row r="16" spans="1:10" x14ac:dyDescent="0.4">
      <c r="A16" t="s">
        <v>20</v>
      </c>
      <c r="B16">
        <v>15</v>
      </c>
      <c r="C16">
        <v>100</v>
      </c>
    </row>
    <row r="17" spans="1:3" x14ac:dyDescent="0.4">
      <c r="A17" t="s">
        <v>20</v>
      </c>
      <c r="B17">
        <v>16</v>
      </c>
      <c r="C17">
        <v>44</v>
      </c>
    </row>
    <row r="18" spans="1:3" x14ac:dyDescent="0.4">
      <c r="A18" t="s">
        <v>20</v>
      </c>
      <c r="B18">
        <v>17</v>
      </c>
      <c r="C18">
        <v>28</v>
      </c>
    </row>
    <row r="19" spans="1:3" x14ac:dyDescent="0.4">
      <c r="A19" t="s">
        <v>20</v>
      </c>
      <c r="B19">
        <v>18</v>
      </c>
      <c r="C19">
        <v>37</v>
      </c>
    </row>
    <row r="20" spans="1:3" x14ac:dyDescent="0.4">
      <c r="A20" t="s">
        <v>20</v>
      </c>
      <c r="B20">
        <v>19</v>
      </c>
      <c r="C20">
        <v>75</v>
      </c>
    </row>
    <row r="21" spans="1:3" x14ac:dyDescent="0.4">
      <c r="A21" t="s">
        <v>20</v>
      </c>
      <c r="B21">
        <v>20</v>
      </c>
      <c r="C21">
        <v>64</v>
      </c>
    </row>
    <row r="22" spans="1:3" x14ac:dyDescent="0.4">
      <c r="A22" t="s">
        <v>20</v>
      </c>
      <c r="B22">
        <v>21</v>
      </c>
      <c r="C22">
        <v>43</v>
      </c>
    </row>
    <row r="23" spans="1:3" x14ac:dyDescent="0.4">
      <c r="A23" t="s">
        <v>20</v>
      </c>
      <c r="B23">
        <v>22</v>
      </c>
      <c r="C23">
        <v>80</v>
      </c>
    </row>
    <row r="24" spans="1:3" x14ac:dyDescent="0.4">
      <c r="A24" t="s">
        <v>20</v>
      </c>
      <c r="B24">
        <v>23</v>
      </c>
      <c r="C24">
        <v>13</v>
      </c>
    </row>
    <row r="25" spans="1:3" x14ac:dyDescent="0.4">
      <c r="A25" t="s">
        <v>20</v>
      </c>
      <c r="B25">
        <v>24</v>
      </c>
      <c r="C25">
        <v>17</v>
      </c>
    </row>
    <row r="26" spans="1:3" x14ac:dyDescent="0.4">
      <c r="A26" t="s">
        <v>20</v>
      </c>
      <c r="B26">
        <v>25</v>
      </c>
      <c r="C26">
        <v>99</v>
      </c>
    </row>
    <row r="27" spans="1:3" x14ac:dyDescent="0.4">
      <c r="A27" t="s">
        <v>20</v>
      </c>
      <c r="B27">
        <v>26</v>
      </c>
      <c r="C27">
        <v>42</v>
      </c>
    </row>
    <row r="28" spans="1:3" x14ac:dyDescent="0.4">
      <c r="A28" t="s">
        <v>20</v>
      </c>
      <c r="B28">
        <v>27</v>
      </c>
      <c r="C28">
        <v>91</v>
      </c>
    </row>
    <row r="29" spans="1:3" x14ac:dyDescent="0.4">
      <c r="A29" t="s">
        <v>20</v>
      </c>
      <c r="B29">
        <v>28</v>
      </c>
      <c r="C29">
        <v>32</v>
      </c>
    </row>
    <row r="30" spans="1:3" x14ac:dyDescent="0.4">
      <c r="A30" t="s">
        <v>20</v>
      </c>
      <c r="B30">
        <v>29</v>
      </c>
      <c r="C30">
        <v>16</v>
      </c>
    </row>
    <row r="31" spans="1:3" x14ac:dyDescent="0.4">
      <c r="A31" t="s">
        <v>20</v>
      </c>
      <c r="B31">
        <v>30</v>
      </c>
      <c r="C31">
        <v>68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平均値</vt:lpstr>
      <vt:lpstr>標準偏差</vt:lpstr>
      <vt:lpstr>標準化得点＆偏差値</vt:lpstr>
      <vt:lpstr>宿題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2017-12-04T01:52:18Z</dcterms:created>
  <dcterms:modified xsi:type="dcterms:W3CDTF">2023-09-06T11:01:17Z</dcterms:modified>
</cp:coreProperties>
</file>