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HP管理\授業用HP\file\stu1\"/>
    </mc:Choice>
  </mc:AlternateContent>
  <bookViews>
    <workbookView xWindow="120" yWindow="75" windowWidth="7410" windowHeight="4665"/>
  </bookViews>
  <sheets>
    <sheet name="Sheet1" sheetId="1" r:id="rId1"/>
  </sheets>
  <definedNames>
    <definedName name="_xlnm.Print_Area" localSheetId="0">Sheet1!$A$1:$K$27</definedName>
  </definedNames>
  <calcPr calcId="162913"/>
</workbook>
</file>

<file path=xl/calcChain.xml><?xml version="1.0" encoding="utf-8"?>
<calcChain xmlns="http://schemas.openxmlformats.org/spreadsheetml/2006/main">
  <c r="H14" i="1" l="1"/>
  <c r="H15" i="1"/>
  <c r="H16" i="1"/>
  <c r="H17" i="1"/>
  <c r="H18" i="1"/>
  <c r="H19" i="1"/>
  <c r="H20" i="1"/>
  <c r="H21" i="1"/>
  <c r="H22" i="1"/>
  <c r="H23" i="1"/>
  <c r="H24" i="1"/>
  <c r="H25" i="1"/>
  <c r="H26" i="1"/>
  <c r="H27" i="1"/>
  <c r="H13" i="1"/>
  <c r="K20" i="1"/>
  <c r="K17" i="1"/>
  <c r="K14" i="1" l="1"/>
  <c r="K15" i="1"/>
  <c r="K16" i="1" l="1"/>
  <c r="K18" i="1"/>
  <c r="K21" i="1"/>
  <c r="K22" i="1" s="1"/>
  <c r="K13" i="1"/>
</calcChain>
</file>

<file path=xl/sharedStrings.xml><?xml version="1.0" encoding="utf-8"?>
<sst xmlns="http://schemas.openxmlformats.org/spreadsheetml/2006/main" count="60" uniqueCount="41">
  <si>
    <t>小問</t>
    <rPh sb="0" eb="1">
      <t>ショウ</t>
    </rPh>
    <rPh sb="1" eb="2">
      <t>モン</t>
    </rPh>
    <phoneticPr fontId="1"/>
  </si>
  <si>
    <t>配点</t>
    <rPh sb="0" eb="2">
      <t>ハイテン</t>
    </rPh>
    <phoneticPr fontId="1"/>
  </si>
  <si>
    <t>大問合計</t>
    <rPh sb="0" eb="1">
      <t>オオ</t>
    </rPh>
    <rPh sb="1" eb="2">
      <t>モン</t>
    </rPh>
    <rPh sb="2" eb="4">
      <t>ゴウケイ</t>
    </rPh>
    <phoneticPr fontId="1"/>
  </si>
  <si>
    <t>問題のタイトル</t>
    <rPh sb="0" eb="2">
      <t>モンダイ</t>
    </rPh>
    <phoneticPr fontId="1"/>
  </si>
  <si>
    <t>春休みの出来事、夏休みの予定</t>
    <rPh sb="0" eb="2">
      <t>ハルヤス</t>
    </rPh>
    <rPh sb="4" eb="7">
      <t>デキゴト</t>
    </rPh>
    <rPh sb="8" eb="10">
      <t>ナツヤス</t>
    </rPh>
    <rPh sb="12" eb="14">
      <t>ヨテイ</t>
    </rPh>
    <phoneticPr fontId="1"/>
  </si>
  <si>
    <t>英問英答</t>
    <rPh sb="0" eb="1">
      <t>エイ</t>
    </rPh>
    <rPh sb="1" eb="2">
      <t>モン</t>
    </rPh>
    <rPh sb="2" eb="3">
      <t>エイ</t>
    </rPh>
    <rPh sb="3" eb="4">
      <t>コタ</t>
    </rPh>
    <phoneticPr fontId="1"/>
  </si>
  <si>
    <t>対話文読解</t>
    <rPh sb="0" eb="2">
      <t>タイワ</t>
    </rPh>
    <rPh sb="2" eb="3">
      <t>ブン</t>
    </rPh>
    <rPh sb="3" eb="5">
      <t>ドッカイ</t>
    </rPh>
    <phoneticPr fontId="1"/>
  </si>
  <si>
    <t>長文読解</t>
    <rPh sb="0" eb="2">
      <t>チョウブン</t>
    </rPh>
    <rPh sb="2" eb="4">
      <t>ドッカイ</t>
    </rPh>
    <phoneticPr fontId="1"/>
  </si>
  <si>
    <t>単語の書き取り</t>
    <rPh sb="0" eb="2">
      <t>タンゴ</t>
    </rPh>
    <rPh sb="3" eb="4">
      <t>カ</t>
    </rPh>
    <rPh sb="5" eb="6">
      <t>ト</t>
    </rPh>
    <phoneticPr fontId="1"/>
  </si>
  <si>
    <t>並べ替え問題</t>
    <rPh sb="0" eb="1">
      <t>ナラ</t>
    </rPh>
    <rPh sb="2" eb="3">
      <t>カ</t>
    </rPh>
    <rPh sb="4" eb="6">
      <t>モンダイ</t>
    </rPh>
    <phoneticPr fontId="1"/>
  </si>
  <si>
    <t>ねらい</t>
    <phoneticPr fontId="1"/>
  </si>
  <si>
    <t>合計</t>
    <rPh sb="0" eb="2">
      <t>ゴウケイ</t>
    </rPh>
    <phoneticPr fontId="1"/>
  </si>
  <si>
    <t>1学期期末テスト</t>
    <rPh sb="1" eb="3">
      <t>ガッキ</t>
    </rPh>
    <rPh sb="3" eb="5">
      <t>キマツ</t>
    </rPh>
    <phoneticPr fontId="1"/>
  </si>
  <si>
    <t>2学年</t>
    <rPh sb="1" eb="3">
      <t>ガクネン</t>
    </rPh>
    <phoneticPr fontId="1"/>
  </si>
  <si>
    <t>観点別合計</t>
    <rPh sb="0" eb="2">
      <t>カンテン</t>
    </rPh>
    <rPh sb="2" eb="3">
      <t>ベツ</t>
    </rPh>
    <rPh sb="3" eb="5">
      <t>ゴウケイ</t>
    </rPh>
    <phoneticPr fontId="1"/>
  </si>
  <si>
    <t>名　前</t>
    <rPh sb="0" eb="1">
      <t>ナ</t>
    </rPh>
    <rPh sb="2" eb="3">
      <t>マエ</t>
    </rPh>
    <phoneticPr fontId="1"/>
  </si>
  <si>
    <t>日　時</t>
    <rPh sb="0" eb="1">
      <t>ヒ</t>
    </rPh>
    <rPh sb="2" eb="3">
      <t>ジ</t>
    </rPh>
    <phoneticPr fontId="1"/>
  </si>
  <si>
    <t>学　年</t>
    <rPh sb="0" eb="1">
      <t>ガク</t>
    </rPh>
    <rPh sb="2" eb="3">
      <t>トシ</t>
    </rPh>
    <phoneticPr fontId="1"/>
  </si>
  <si>
    <t>指定されたワークの範囲にある単語の意味を書くまたはスペルを正しく書くことができる。</t>
    <rPh sb="0" eb="2">
      <t>シテイ</t>
    </rPh>
    <rPh sb="9" eb="11">
      <t>ハンイ</t>
    </rPh>
    <rPh sb="14" eb="16">
      <t>タンゴ</t>
    </rPh>
    <rPh sb="17" eb="19">
      <t>イミ</t>
    </rPh>
    <rPh sb="20" eb="21">
      <t>カ</t>
    </rPh>
    <rPh sb="29" eb="30">
      <t>タダ</t>
    </rPh>
    <rPh sb="32" eb="33">
      <t>カ</t>
    </rPh>
    <phoneticPr fontId="1"/>
  </si>
  <si>
    <t>指定されたワークの範囲にある並べ替え問題を正しく正答することができる。</t>
    <rPh sb="0" eb="2">
      <t>シテイ</t>
    </rPh>
    <rPh sb="9" eb="11">
      <t>ハンイ</t>
    </rPh>
    <rPh sb="14" eb="15">
      <t>ナラ</t>
    </rPh>
    <rPh sb="16" eb="17">
      <t>カ</t>
    </rPh>
    <rPh sb="18" eb="20">
      <t>モンダイ</t>
    </rPh>
    <rPh sb="21" eb="22">
      <t>タダ</t>
    </rPh>
    <rPh sb="24" eb="26">
      <t>セイトウ</t>
    </rPh>
    <phoneticPr fontId="1"/>
  </si>
  <si>
    <t>自分に関することについて問われる英語の質問を理解し、それに対して適切に応答することができる</t>
    <rPh sb="0" eb="2">
      <t>ジブン</t>
    </rPh>
    <rPh sb="3" eb="4">
      <t>カン</t>
    </rPh>
    <rPh sb="12" eb="13">
      <t>ト</t>
    </rPh>
    <rPh sb="16" eb="18">
      <t>エイゴ</t>
    </rPh>
    <rPh sb="19" eb="21">
      <t>シツモン</t>
    </rPh>
    <rPh sb="22" eb="24">
      <t>リカイ</t>
    </rPh>
    <rPh sb="29" eb="30">
      <t>タイ</t>
    </rPh>
    <rPh sb="32" eb="34">
      <t>テキセツ</t>
    </rPh>
    <rPh sb="35" eb="37">
      <t>オウトウ</t>
    </rPh>
    <phoneticPr fontId="1"/>
  </si>
  <si>
    <t>領域</t>
    <rPh sb="0" eb="2">
      <t>リョウイキ</t>
    </rPh>
    <phoneticPr fontId="1"/>
  </si>
  <si>
    <t>観点</t>
    <rPh sb="0" eb="2">
      <t>カンテン</t>
    </rPh>
    <phoneticPr fontId="1"/>
  </si>
  <si>
    <t>聞く</t>
    <rPh sb="0" eb="1">
      <t>キ</t>
    </rPh>
    <phoneticPr fontId="1"/>
  </si>
  <si>
    <t>書く</t>
    <rPh sb="0" eb="1">
      <t>カ</t>
    </rPh>
    <phoneticPr fontId="1"/>
  </si>
  <si>
    <t>読む</t>
    <rPh sb="0" eb="1">
      <t>ヨ</t>
    </rPh>
    <phoneticPr fontId="1"/>
  </si>
  <si>
    <t>語彙</t>
    <rPh sb="0" eb="2">
      <t>ゴイ</t>
    </rPh>
    <phoneticPr fontId="1"/>
  </si>
  <si>
    <t>文法</t>
    <rPh sb="0" eb="2">
      <t>ブンポウ</t>
    </rPh>
    <phoneticPr fontId="1"/>
  </si>
  <si>
    <t>技能別合計</t>
    <rPh sb="0" eb="2">
      <t>ギノウ</t>
    </rPh>
    <rPh sb="2" eb="3">
      <t>ベツ</t>
    </rPh>
    <rPh sb="3" eb="5">
      <t>ゴウケイ</t>
    </rPh>
    <phoneticPr fontId="1"/>
  </si>
  <si>
    <t>知・技</t>
    <rPh sb="0" eb="1">
      <t>チ</t>
    </rPh>
    <rPh sb="2" eb="3">
      <t>ギ</t>
    </rPh>
    <phoneticPr fontId="1"/>
  </si>
  <si>
    <t>思判表</t>
    <rPh sb="0" eb="3">
      <t>シハンヒョウ</t>
    </rPh>
    <phoneticPr fontId="1"/>
  </si>
  <si>
    <r>
      <rPr>
        <b/>
        <sz val="20"/>
        <color indexed="9"/>
        <rFont val="Meiryo UI"/>
        <family val="3"/>
        <charset val="128"/>
      </rPr>
      <t>テスト・デザイン</t>
    </r>
    <r>
      <rPr>
        <b/>
        <sz val="20"/>
        <color indexed="9"/>
        <rFont val="ＭＳ Ｐゴシック"/>
        <family val="3"/>
        <charset val="128"/>
      </rPr>
      <t xml:space="preserve">
</t>
    </r>
    <r>
      <rPr>
        <b/>
        <sz val="20"/>
        <color indexed="9"/>
        <rFont val="Segoe UI"/>
        <family val="2"/>
      </rPr>
      <t>Test Specification</t>
    </r>
    <phoneticPr fontId="1"/>
  </si>
  <si>
    <t>週末したこととを踏まえて来週の友達と予定を相談</t>
    <rPh sb="0" eb="2">
      <t>シュウマツ</t>
    </rPh>
    <rPh sb="8" eb="9">
      <t>フ</t>
    </rPh>
    <rPh sb="12" eb="14">
      <t>ライシュウ</t>
    </rPh>
    <rPh sb="15" eb="17">
      <t>トモダチ</t>
    </rPh>
    <rPh sb="18" eb="20">
      <t>ヨテイ</t>
    </rPh>
    <rPh sb="21" eb="23">
      <t>ソウダン</t>
    </rPh>
    <phoneticPr fontId="1"/>
  </si>
  <si>
    <t>過去形と未来形を聞いて区別し、友達の先週の行動を踏まてて、来週の予定を提案することができる</t>
    <rPh sb="0" eb="3">
      <t>カコケイ</t>
    </rPh>
    <rPh sb="4" eb="6">
      <t>ミライ</t>
    </rPh>
    <rPh sb="6" eb="7">
      <t>ケイ</t>
    </rPh>
    <rPh sb="8" eb="9">
      <t>キ</t>
    </rPh>
    <rPh sb="11" eb="13">
      <t>クベツ</t>
    </rPh>
    <rPh sb="15" eb="17">
      <t>トモダチ</t>
    </rPh>
    <rPh sb="18" eb="20">
      <t>センシュウ</t>
    </rPh>
    <rPh sb="21" eb="23">
      <t>コウドウ</t>
    </rPh>
    <rPh sb="24" eb="25">
      <t>フ</t>
    </rPh>
    <rPh sb="29" eb="31">
      <t>ライシュウ</t>
    </rPh>
    <rPh sb="32" eb="34">
      <t>ヨテイ</t>
    </rPh>
    <rPh sb="35" eb="37">
      <t>テイアン</t>
    </rPh>
    <phoneticPr fontId="1"/>
  </si>
  <si>
    <t>過去形と未来形を使って、ALTを読み手に想定して、春休みの思い出と夏休みの予定ついてまとまりのあるを英語の手紙書くことができる</t>
    <rPh sb="0" eb="3">
      <t>カコケイ</t>
    </rPh>
    <rPh sb="4" eb="6">
      <t>ミライ</t>
    </rPh>
    <rPh sb="6" eb="7">
      <t>ケイ</t>
    </rPh>
    <rPh sb="8" eb="9">
      <t>ツカ</t>
    </rPh>
    <rPh sb="16" eb="17">
      <t>ヨ</t>
    </rPh>
    <rPh sb="18" eb="19">
      <t>テ</t>
    </rPh>
    <rPh sb="20" eb="22">
      <t>ソウテイ</t>
    </rPh>
    <rPh sb="25" eb="27">
      <t>ハルヤス</t>
    </rPh>
    <rPh sb="29" eb="30">
      <t>オモ</t>
    </rPh>
    <rPh sb="31" eb="32">
      <t>デ</t>
    </rPh>
    <rPh sb="33" eb="35">
      <t>ナツヤス</t>
    </rPh>
    <rPh sb="37" eb="39">
      <t>ヨテイ</t>
    </rPh>
    <rPh sb="50" eb="52">
      <t>エイゴ</t>
    </rPh>
    <rPh sb="53" eb="55">
      <t>テガミ</t>
    </rPh>
    <rPh sb="55" eb="56">
      <t>カ</t>
    </rPh>
    <phoneticPr fontId="1"/>
  </si>
  <si>
    <t>ラインメッセージによる対話文を読んで、話の流れを理解し、それに合った英文を補うことができる。</t>
    <rPh sb="11" eb="13">
      <t>タイワ</t>
    </rPh>
    <rPh sb="13" eb="14">
      <t>ブン</t>
    </rPh>
    <rPh sb="15" eb="16">
      <t>ヨ</t>
    </rPh>
    <rPh sb="19" eb="20">
      <t>ハナシ</t>
    </rPh>
    <rPh sb="21" eb="22">
      <t>ナガ</t>
    </rPh>
    <rPh sb="24" eb="26">
      <t>リカイ</t>
    </rPh>
    <rPh sb="31" eb="32">
      <t>ア</t>
    </rPh>
    <rPh sb="34" eb="36">
      <t>エイブン</t>
    </rPh>
    <rPh sb="37" eb="38">
      <t>オギナ</t>
    </rPh>
    <phoneticPr fontId="1"/>
  </si>
  <si>
    <t>さまざなま長文を読んで概要を把握し、それに関する質問に答えることができる。</t>
    <rPh sb="5" eb="7">
      <t>チョウブン</t>
    </rPh>
    <rPh sb="8" eb="9">
      <t>ヨ</t>
    </rPh>
    <rPh sb="11" eb="13">
      <t>ガイヨウ</t>
    </rPh>
    <rPh sb="14" eb="16">
      <t>ハアク</t>
    </rPh>
    <rPh sb="21" eb="22">
      <t>カン</t>
    </rPh>
    <rPh sb="24" eb="26">
      <t>シツモン</t>
    </rPh>
    <rPh sb="27" eb="28">
      <t>コタ</t>
    </rPh>
    <phoneticPr fontId="1"/>
  </si>
  <si>
    <t>あの時何をしていた？</t>
    <rPh sb="2" eb="3">
      <t>トキ</t>
    </rPh>
    <rPh sb="3" eb="4">
      <t>ナニ</t>
    </rPh>
    <phoneticPr fontId="1"/>
  </si>
  <si>
    <t>日本で自身があったことを心配してアメリカ人の友達が送ってくれたメールに、地震があったときに何をしていたのかを伝えて安心させてあげる英文を書くことができる。</t>
    <rPh sb="0" eb="2">
      <t>ニホン</t>
    </rPh>
    <rPh sb="3" eb="5">
      <t>ジシン</t>
    </rPh>
    <rPh sb="12" eb="14">
      <t>シンパイ</t>
    </rPh>
    <rPh sb="20" eb="21">
      <t>ジン</t>
    </rPh>
    <rPh sb="22" eb="24">
      <t>トモダチ</t>
    </rPh>
    <rPh sb="25" eb="26">
      <t>オク</t>
    </rPh>
    <rPh sb="36" eb="38">
      <t>ジシン</t>
    </rPh>
    <rPh sb="45" eb="46">
      <t>ナニ</t>
    </rPh>
    <rPh sb="54" eb="55">
      <t>ツタ</t>
    </rPh>
    <rPh sb="57" eb="59">
      <t>アンシン</t>
    </rPh>
    <rPh sb="65" eb="67">
      <t>エイブン</t>
    </rPh>
    <rPh sb="68" eb="69">
      <t>カ</t>
    </rPh>
    <phoneticPr fontId="1"/>
  </si>
  <si>
    <t>犯人は誰だ？</t>
    <rPh sb="0" eb="2">
      <t>ハンニン</t>
    </rPh>
    <rPh sb="3" eb="4">
      <t>ダレ</t>
    </rPh>
    <phoneticPr fontId="1"/>
  </si>
  <si>
    <t>過去進行形を使った英文を使った、自転車泥棒の容疑者の証言を聞いて、それぞれの容疑者の調書を作成することができる。</t>
    <rPh sb="0" eb="5">
      <t>カコシンコウケイ</t>
    </rPh>
    <rPh sb="6" eb="7">
      <t>ツカ</t>
    </rPh>
    <rPh sb="9" eb="11">
      <t>エイブン</t>
    </rPh>
    <rPh sb="12" eb="13">
      <t>ツカ</t>
    </rPh>
    <rPh sb="16" eb="21">
      <t>ジテンシャドロボウ</t>
    </rPh>
    <rPh sb="22" eb="25">
      <t>ヨウギシャ</t>
    </rPh>
    <rPh sb="26" eb="28">
      <t>ショウゲン</t>
    </rPh>
    <rPh sb="29" eb="30">
      <t>キ</t>
    </rPh>
    <rPh sb="38" eb="41">
      <t>ヨウギシャ</t>
    </rPh>
    <rPh sb="42" eb="44">
      <t>チョウショ</t>
    </rPh>
    <rPh sb="45" eb="4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</si>
</sst>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b/>
      <sz val="14"/>
      <color indexed="9"/>
      <name val="ＭＳ Ｐゴシック"/>
      <family val="3"/>
      <charset val="128"/>
    </font>
    <font>
      <b/>
      <sz val="14"/>
      <color indexed="9"/>
      <name val="ＭＳ ゴシック"/>
      <family val="3"/>
      <charset val="128"/>
    </font>
    <font>
      <b/>
      <sz val="14"/>
      <color indexed="9"/>
      <name val="HG丸ｺﾞｼｯｸM-PRO"/>
      <family val="3"/>
      <charset val="128"/>
    </font>
    <font>
      <sz val="11"/>
      <color indexed="9"/>
      <name val="HG丸ｺﾞｼｯｸM-PRO"/>
      <family val="3"/>
      <charset val="128"/>
    </font>
    <font>
      <b/>
      <sz val="16"/>
      <color indexed="9"/>
      <name val="HG丸ｺﾞｼｯｸM-PRO"/>
      <family val="3"/>
      <charset val="128"/>
    </font>
    <font>
      <b/>
      <sz val="20"/>
      <color indexed="9"/>
      <name val="ＭＳ Ｐゴシック"/>
      <family val="3"/>
      <charset val="128"/>
    </font>
    <font>
      <b/>
      <sz val="18"/>
      <name val="ＭＳ Ｐゴシック"/>
      <family val="3"/>
      <charset val="128"/>
    </font>
    <font>
      <sz val="11"/>
      <name val="ＭＳ Ｐゴシック"/>
      <family val="3"/>
      <charset val="128"/>
    </font>
    <font>
      <b/>
      <sz val="20"/>
      <color indexed="9"/>
      <name val="Meiryo UI"/>
      <family val="3"/>
      <charset val="128"/>
    </font>
    <font>
      <b/>
      <sz val="20"/>
      <color indexed="9"/>
      <name val="Segoe UI"/>
      <family val="2"/>
    </font>
    <font>
      <sz val="14"/>
      <name val="メイリオ"/>
      <family val="3"/>
      <charset val="128"/>
    </font>
    <font>
      <b/>
      <sz val="14"/>
      <color theme="0"/>
      <name val="メイリオ"/>
      <family val="3"/>
      <charset val="128"/>
    </font>
    <font>
      <b/>
      <sz val="14"/>
      <name val="メイリオ"/>
      <family val="3"/>
      <charset val="128"/>
    </font>
    <font>
      <b/>
      <sz val="18"/>
      <name val="Meiryo UI"/>
      <family val="3"/>
      <charset val="128"/>
    </font>
    <font>
      <b/>
      <sz val="18"/>
      <name val="メイリオ"/>
      <family val="3"/>
      <charset val="128"/>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2" tint="-0.249977111117893"/>
        <bgColor indexed="64"/>
      </patternFill>
    </fill>
    <fill>
      <patternFill patternType="solid">
        <fgColor theme="7"/>
        <bgColor indexed="64"/>
      </patternFill>
    </fill>
    <fill>
      <patternFill patternType="solid">
        <fgColor theme="8"/>
        <bgColor indexed="64"/>
      </patternFill>
    </fill>
    <fill>
      <patternFill patternType="solid">
        <fgColor theme="5" tint="-0.249977111117893"/>
        <bgColor indexed="64"/>
      </patternFill>
    </fill>
  </fills>
  <borders count="32">
    <border>
      <left/>
      <right/>
      <top/>
      <bottom/>
      <diagonal/>
    </border>
    <border>
      <left style="thick">
        <color rgb="FF9999FF"/>
      </left>
      <right style="thin">
        <color rgb="FF9999FF"/>
      </right>
      <top style="thick">
        <color rgb="FF9999FF"/>
      </top>
      <bottom style="thin">
        <color rgb="FF9999FF"/>
      </bottom>
      <diagonal/>
    </border>
    <border>
      <left style="thin">
        <color rgb="FF9999FF"/>
      </left>
      <right style="thin">
        <color rgb="FF9999FF"/>
      </right>
      <top style="thick">
        <color rgb="FF9999FF"/>
      </top>
      <bottom style="thin">
        <color rgb="FF9999FF"/>
      </bottom>
      <diagonal/>
    </border>
    <border>
      <left style="thin">
        <color rgb="FF9999FF"/>
      </left>
      <right style="thick">
        <color rgb="FF9999FF"/>
      </right>
      <top style="thick">
        <color rgb="FF9999FF"/>
      </top>
      <bottom style="thin">
        <color rgb="FF9999FF"/>
      </bottom>
      <diagonal/>
    </border>
    <border>
      <left style="thick">
        <color rgb="FF9999FF"/>
      </left>
      <right style="thin">
        <color rgb="FF9999FF"/>
      </right>
      <top style="thin">
        <color rgb="FF9999FF"/>
      </top>
      <bottom style="thin">
        <color rgb="FF9999FF"/>
      </bottom>
      <diagonal/>
    </border>
    <border>
      <left style="thin">
        <color rgb="FF9999FF"/>
      </left>
      <right style="thin">
        <color rgb="FF9999FF"/>
      </right>
      <top style="thin">
        <color rgb="FF9999FF"/>
      </top>
      <bottom style="thin">
        <color rgb="FF9999FF"/>
      </bottom>
      <diagonal/>
    </border>
    <border>
      <left style="thin">
        <color rgb="FF9999FF"/>
      </left>
      <right style="thick">
        <color rgb="FF9999FF"/>
      </right>
      <top style="thin">
        <color rgb="FF9999FF"/>
      </top>
      <bottom style="thin">
        <color rgb="FF9999FF"/>
      </bottom>
      <diagonal/>
    </border>
    <border>
      <left style="thick">
        <color rgb="FF9999FF"/>
      </left>
      <right style="thin">
        <color rgb="FF9999FF"/>
      </right>
      <top style="thin">
        <color rgb="FF9999FF"/>
      </top>
      <bottom style="thick">
        <color rgb="FF9999FF"/>
      </bottom>
      <diagonal/>
    </border>
    <border>
      <left style="thin">
        <color rgb="FF9999FF"/>
      </left>
      <right style="thin">
        <color rgb="FF9999FF"/>
      </right>
      <top style="thin">
        <color rgb="FF9999FF"/>
      </top>
      <bottom style="thick">
        <color rgb="FF9999FF"/>
      </bottom>
      <diagonal/>
    </border>
    <border>
      <left style="thin">
        <color rgb="FF9999FF"/>
      </left>
      <right style="thick">
        <color rgb="FF9999FF"/>
      </right>
      <top style="thin">
        <color rgb="FF9999FF"/>
      </top>
      <bottom style="thick">
        <color rgb="FF9999FF"/>
      </bottom>
      <diagonal/>
    </border>
    <border>
      <left style="medium">
        <color indexed="24"/>
      </left>
      <right style="hair">
        <color indexed="24"/>
      </right>
      <top style="medium">
        <color indexed="24"/>
      </top>
      <bottom style="hair">
        <color indexed="24"/>
      </bottom>
      <diagonal/>
    </border>
    <border>
      <left style="hair">
        <color indexed="24"/>
      </left>
      <right style="hair">
        <color indexed="24"/>
      </right>
      <top style="medium">
        <color indexed="24"/>
      </top>
      <bottom style="hair">
        <color indexed="24"/>
      </bottom>
      <diagonal/>
    </border>
    <border>
      <left style="hair">
        <color indexed="24"/>
      </left>
      <right style="medium">
        <color indexed="24"/>
      </right>
      <top style="medium">
        <color indexed="24"/>
      </top>
      <bottom style="hair">
        <color indexed="24"/>
      </bottom>
      <diagonal/>
    </border>
    <border>
      <left style="medium">
        <color indexed="24"/>
      </left>
      <right style="hair">
        <color indexed="24"/>
      </right>
      <top style="hair">
        <color indexed="24"/>
      </top>
      <bottom style="hair">
        <color indexed="24"/>
      </bottom>
      <diagonal/>
    </border>
    <border>
      <left style="hair">
        <color indexed="24"/>
      </left>
      <right style="hair">
        <color indexed="24"/>
      </right>
      <top style="hair">
        <color indexed="24"/>
      </top>
      <bottom style="hair">
        <color indexed="24"/>
      </bottom>
      <diagonal/>
    </border>
    <border>
      <left style="hair">
        <color indexed="24"/>
      </left>
      <right style="medium">
        <color indexed="24"/>
      </right>
      <top style="hair">
        <color indexed="24"/>
      </top>
      <bottom style="hair">
        <color indexed="24"/>
      </bottom>
      <diagonal/>
    </border>
    <border>
      <left style="medium">
        <color indexed="24"/>
      </left>
      <right style="hair">
        <color indexed="24"/>
      </right>
      <top style="hair">
        <color indexed="24"/>
      </top>
      <bottom style="medium">
        <color indexed="24"/>
      </bottom>
      <diagonal/>
    </border>
    <border>
      <left style="hair">
        <color indexed="24"/>
      </left>
      <right style="hair">
        <color indexed="24"/>
      </right>
      <top style="hair">
        <color indexed="24"/>
      </top>
      <bottom style="medium">
        <color indexed="24"/>
      </bottom>
      <diagonal/>
    </border>
    <border>
      <left style="medium">
        <color indexed="24"/>
      </left>
      <right style="hair">
        <color indexed="24"/>
      </right>
      <top style="hair">
        <color indexed="24"/>
      </top>
      <bottom/>
      <diagonal/>
    </border>
    <border>
      <left style="hair">
        <color indexed="24"/>
      </left>
      <right style="medium">
        <color indexed="24"/>
      </right>
      <top style="hair">
        <color indexed="24"/>
      </top>
      <bottom/>
      <diagonal/>
    </border>
    <border>
      <left style="medium">
        <color indexed="24"/>
      </left>
      <right style="hair">
        <color indexed="24"/>
      </right>
      <top/>
      <bottom style="hair">
        <color indexed="24"/>
      </bottom>
      <diagonal/>
    </border>
    <border>
      <left style="hair">
        <color indexed="24"/>
      </left>
      <right style="medium">
        <color indexed="24"/>
      </right>
      <top/>
      <bottom style="hair">
        <color indexed="24"/>
      </bottom>
      <diagonal/>
    </border>
    <border>
      <left style="medium">
        <color indexed="24"/>
      </left>
      <right style="hair">
        <color indexed="24"/>
      </right>
      <top style="medium">
        <color indexed="24"/>
      </top>
      <bottom style="medium">
        <color indexed="24"/>
      </bottom>
      <diagonal/>
    </border>
    <border>
      <left style="hair">
        <color indexed="24"/>
      </left>
      <right style="medium">
        <color indexed="24"/>
      </right>
      <top style="medium">
        <color indexed="24"/>
      </top>
      <bottom style="medium">
        <color indexed="24"/>
      </bottom>
      <diagonal/>
    </border>
    <border>
      <left style="thick">
        <color rgb="FF9999FF"/>
      </left>
      <right/>
      <top style="thick">
        <color rgb="FF9999FF"/>
      </top>
      <bottom/>
      <diagonal/>
    </border>
    <border>
      <left/>
      <right/>
      <top style="thick">
        <color rgb="FF9999FF"/>
      </top>
      <bottom/>
      <diagonal/>
    </border>
    <border>
      <left/>
      <right style="thick">
        <color rgb="FF9999FF"/>
      </right>
      <top style="thick">
        <color rgb="FF9999FF"/>
      </top>
      <bottom/>
      <diagonal/>
    </border>
    <border>
      <left style="thick">
        <color rgb="FF9999FF"/>
      </left>
      <right/>
      <top/>
      <bottom/>
      <diagonal/>
    </border>
    <border>
      <left/>
      <right style="thick">
        <color rgb="FF9999FF"/>
      </right>
      <top/>
      <bottom/>
      <diagonal/>
    </border>
    <border>
      <left style="thick">
        <color rgb="FF9999FF"/>
      </left>
      <right/>
      <top/>
      <bottom style="thick">
        <color rgb="FF9999FF"/>
      </bottom>
      <diagonal/>
    </border>
    <border>
      <left/>
      <right/>
      <top/>
      <bottom style="thick">
        <color rgb="FF9999FF"/>
      </bottom>
      <diagonal/>
    </border>
    <border>
      <left/>
      <right style="thick">
        <color rgb="FF9999FF"/>
      </right>
      <top/>
      <bottom style="thick">
        <color rgb="FF9999FF"/>
      </bottom>
      <diagonal/>
    </border>
  </borders>
  <cellStyleXfs count="1">
    <xf numFmtId="0" fontId="0" fillId="0" borderId="0"/>
  </cellStyleXfs>
  <cellXfs count="66">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applyAlignment="1">
      <alignment horizontal="center" vertical="center"/>
    </xf>
    <xf numFmtId="0" fontId="4" fillId="0" borderId="0" xfId="0" applyFont="1" applyFill="1" applyAlignment="1">
      <alignment horizontal="center" vertical="top"/>
    </xf>
    <xf numFmtId="0" fontId="8" fillId="0" borderId="0" xfId="0" applyFont="1" applyAlignment="1">
      <alignment vertical="top"/>
    </xf>
    <xf numFmtId="0" fontId="8" fillId="0" borderId="0" xfId="0" applyFont="1" applyBorder="1" applyAlignment="1">
      <alignment vertical="top"/>
    </xf>
    <xf numFmtId="0" fontId="0" fillId="0" borderId="0" xfId="0" applyAlignment="1" applyProtection="1">
      <alignment vertical="top" wrapText="1"/>
      <protection locked="0"/>
    </xf>
    <xf numFmtId="0" fontId="0" fillId="0" borderId="0" xfId="0" applyFill="1" applyAlignment="1">
      <alignment vertical="top" wrapText="1"/>
    </xf>
    <xf numFmtId="0" fontId="10" fillId="0" borderId="0" xfId="0" applyFont="1" applyFill="1" applyAlignment="1">
      <alignment vertical="center" wrapText="1"/>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5" fillId="0" borderId="2" xfId="0" applyFont="1" applyBorder="1" applyAlignment="1" applyProtection="1">
      <alignment horizontal="center" vertical="top"/>
      <protection locked="0"/>
    </xf>
    <xf numFmtId="0" fontId="15" fillId="0" borderId="3" xfId="0" applyFont="1" applyBorder="1" applyAlignment="1" applyProtection="1">
      <alignment horizontal="center" vertical="top"/>
      <protection locked="0"/>
    </xf>
    <xf numFmtId="0" fontId="17" fillId="0" borderId="4" xfId="0" applyFont="1" applyBorder="1" applyAlignment="1">
      <alignment horizontal="center" vertical="top"/>
    </xf>
    <xf numFmtId="0" fontId="17" fillId="0" borderId="5" xfId="0" applyFont="1" applyBorder="1" applyAlignment="1">
      <alignment horizontal="center" vertical="top"/>
    </xf>
    <xf numFmtId="58" fontId="15" fillId="0" borderId="5" xfId="0" applyNumberFormat="1" applyFont="1" applyBorder="1" applyAlignment="1" applyProtection="1">
      <alignment horizontal="center" vertical="top"/>
      <protection locked="0"/>
    </xf>
    <xf numFmtId="58" fontId="15" fillId="0" borderId="6" xfId="0" applyNumberFormat="1" applyFont="1" applyBorder="1" applyAlignment="1" applyProtection="1">
      <alignment horizontal="center" vertical="top"/>
      <protection locked="0"/>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5" fillId="0" borderId="8" xfId="0" applyFont="1" applyBorder="1" applyAlignment="1" applyProtection="1">
      <alignment horizontal="center" vertical="top"/>
      <protection locked="0"/>
    </xf>
    <xf numFmtId="0" fontId="15" fillId="0" borderId="9" xfId="0" applyFont="1" applyBorder="1" applyAlignment="1" applyProtection="1">
      <alignment horizontal="center" vertical="top"/>
      <protection locked="0"/>
    </xf>
    <xf numFmtId="0" fontId="7" fillId="8" borderId="10" xfId="0" applyFont="1" applyFill="1" applyBorder="1" applyAlignment="1">
      <alignment horizontal="center" vertical="top"/>
    </xf>
    <xf numFmtId="0" fontId="6" fillId="8" borderId="11" xfId="0" applyFont="1" applyFill="1" applyBorder="1" applyAlignment="1">
      <alignment horizontal="center" vertical="top"/>
    </xf>
    <xf numFmtId="0" fontId="6" fillId="8" borderId="11" xfId="0" applyFont="1" applyFill="1" applyBorder="1" applyAlignment="1">
      <alignment horizontal="center" vertical="top" wrapText="1"/>
    </xf>
    <xf numFmtId="0" fontId="6" fillId="8" borderId="11" xfId="0" applyFont="1" applyFill="1" applyBorder="1" applyAlignment="1">
      <alignment horizontal="center" vertical="center"/>
    </xf>
    <xf numFmtId="0" fontId="6" fillId="8" borderId="12" xfId="0" applyFont="1" applyFill="1" applyBorder="1" applyAlignment="1" applyProtection="1">
      <alignment horizontal="center" vertical="center"/>
    </xf>
    <xf numFmtId="0" fontId="9" fillId="8" borderId="13" xfId="0" applyFont="1" applyFill="1" applyBorder="1" applyAlignment="1">
      <alignment horizontal="center" vertical="center"/>
    </xf>
    <xf numFmtId="0" fontId="3" fillId="0" borderId="14" xfId="0" applyFont="1" applyBorder="1" applyAlignment="1">
      <alignment horizontal="center" vertical="center"/>
    </xf>
    <xf numFmtId="0" fontId="12" fillId="0" borderId="14" xfId="0" applyFont="1" applyBorder="1" applyAlignment="1" applyProtection="1">
      <alignment vertical="top" wrapText="1"/>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xf>
    <xf numFmtId="0" fontId="0" fillId="0" borderId="14" xfId="0" applyBorder="1" applyAlignment="1" applyProtection="1">
      <alignment vertical="top" wrapText="1"/>
      <protection locked="0"/>
    </xf>
    <xf numFmtId="0" fontId="9" fillId="8" borderId="16" xfId="0" applyFont="1" applyFill="1" applyBorder="1" applyAlignment="1">
      <alignment horizontal="center" vertical="center"/>
    </xf>
    <xf numFmtId="0" fontId="3" fillId="0" borderId="17" xfId="0" applyFont="1" applyBorder="1" applyAlignment="1">
      <alignment horizontal="center" vertical="center"/>
    </xf>
    <xf numFmtId="0" fontId="0" fillId="0" borderId="17" xfId="0" applyBorder="1" applyAlignment="1" applyProtection="1">
      <alignment vertical="top" wrapText="1"/>
      <protection locked="0"/>
    </xf>
    <xf numFmtId="0" fontId="11" fillId="0" borderId="17" xfId="0" applyFont="1" applyBorder="1" applyAlignment="1" applyProtection="1">
      <alignment horizontal="center" vertical="center"/>
      <protection locked="0"/>
    </xf>
    <xf numFmtId="176" fontId="18" fillId="0" borderId="15" xfId="0" applyNumberFormat="1" applyFont="1" applyBorder="1" applyAlignment="1">
      <alignment horizontal="center" vertical="center"/>
    </xf>
    <xf numFmtId="0" fontId="16" fillId="4" borderId="13" xfId="0" applyFont="1" applyFill="1" applyBorder="1" applyAlignment="1">
      <alignment horizontal="center" vertical="center"/>
    </xf>
    <xf numFmtId="0" fontId="16" fillId="5" borderId="13" xfId="0" applyFont="1" applyFill="1" applyBorder="1" applyAlignment="1">
      <alignment horizontal="center" vertical="center"/>
    </xf>
    <xf numFmtId="0" fontId="16" fillId="6" borderId="13" xfId="0" applyFont="1" applyFill="1" applyBorder="1" applyAlignment="1">
      <alignment horizontal="center" vertical="center"/>
    </xf>
    <xf numFmtId="0" fontId="16" fillId="7" borderId="18" xfId="0" applyFont="1" applyFill="1" applyBorder="1" applyAlignment="1">
      <alignment horizontal="center" vertical="center"/>
    </xf>
    <xf numFmtId="176" fontId="18" fillId="0" borderId="19" xfId="0" applyNumberFormat="1" applyFont="1" applyBorder="1" applyAlignment="1">
      <alignment horizontal="center" vertical="center"/>
    </xf>
    <xf numFmtId="0" fontId="17" fillId="0" borderId="22" xfId="0" applyFont="1" applyBorder="1" applyAlignment="1">
      <alignment horizontal="center" vertical="center"/>
    </xf>
    <xf numFmtId="176" fontId="18" fillId="0" borderId="23" xfId="0" applyNumberFormat="1" applyFont="1" applyBorder="1" applyAlignment="1">
      <alignment horizontal="center" vertical="center"/>
    </xf>
    <xf numFmtId="0" fontId="16" fillId="4" borderId="18" xfId="0" applyFont="1" applyFill="1" applyBorder="1" applyAlignment="1">
      <alignment horizontal="center" vertical="center"/>
    </xf>
    <xf numFmtId="176" fontId="19" fillId="0" borderId="19" xfId="0" applyNumberFormat="1" applyFont="1" applyBorder="1" applyAlignment="1">
      <alignment horizontal="center" vertical="center"/>
    </xf>
    <xf numFmtId="0" fontId="17" fillId="2" borderId="22" xfId="0" applyFont="1" applyFill="1" applyBorder="1" applyAlignment="1">
      <alignment horizontal="center" vertical="center"/>
    </xf>
    <xf numFmtId="176" fontId="19" fillId="2" borderId="23" xfId="0" applyNumberFormat="1" applyFont="1" applyFill="1" applyBorder="1" applyAlignment="1">
      <alignment horizontal="center" vertical="center"/>
    </xf>
    <xf numFmtId="0" fontId="16" fillId="3" borderId="20" xfId="0" applyFont="1" applyFill="1" applyBorder="1" applyAlignment="1">
      <alignment horizontal="center" vertical="center"/>
    </xf>
    <xf numFmtId="176" fontId="18" fillId="0" borderId="21" xfId="0" applyNumberFormat="1" applyFont="1" applyBorder="1" applyAlignment="1">
      <alignment horizontal="center" vertical="center"/>
    </xf>
    <xf numFmtId="0" fontId="5" fillId="8" borderId="22" xfId="0" applyFont="1" applyFill="1" applyBorder="1" applyAlignment="1">
      <alignment horizontal="center" vertical="top"/>
    </xf>
    <xf numFmtId="0" fontId="5" fillId="8" borderId="23" xfId="0" applyFont="1" applyFill="1" applyBorder="1" applyAlignment="1">
      <alignment horizontal="center" vertical="top"/>
    </xf>
    <xf numFmtId="176" fontId="19" fillId="0" borderId="21" xfId="0" applyNumberFormat="1" applyFont="1" applyBorder="1" applyAlignment="1">
      <alignment horizontal="center" vertical="center"/>
    </xf>
    <xf numFmtId="0" fontId="10" fillId="8" borderId="24"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2" fillId="0" borderId="14" xfId="0"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7" xfId="0"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技能別割合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Sheet1!$J$13:$J$17</c:f>
              <c:strCache>
                <c:ptCount val="5"/>
                <c:pt idx="0">
                  <c:v>聞く</c:v>
                </c:pt>
                <c:pt idx="1">
                  <c:v>書く</c:v>
                </c:pt>
                <c:pt idx="2">
                  <c:v>読む</c:v>
                </c:pt>
                <c:pt idx="3">
                  <c:v>語彙</c:v>
                </c:pt>
                <c:pt idx="4">
                  <c:v>文法</c:v>
                </c:pt>
              </c:strCache>
            </c:strRef>
          </c:cat>
          <c:val>
            <c:numRef>
              <c:f>Sheet1!$K$13:$K$17</c:f>
              <c:numCache>
                <c:formatCode>0_ </c:formatCode>
                <c:ptCount val="5"/>
                <c:pt idx="0">
                  <c:v>20</c:v>
                </c:pt>
                <c:pt idx="1">
                  <c:v>15</c:v>
                </c:pt>
                <c:pt idx="2">
                  <c:v>25</c:v>
                </c:pt>
                <c:pt idx="3">
                  <c:v>20</c:v>
                </c:pt>
                <c:pt idx="4">
                  <c:v>20</c:v>
                </c:pt>
              </c:numCache>
            </c:numRef>
          </c:val>
          <c:extLst>
            <c:ext xmlns:c16="http://schemas.microsoft.com/office/drawing/2014/chart" uri="{C3380CC4-5D6E-409C-BE32-E72D297353CC}">
              <c16:uniqueId val="{00000000-A8F9-454D-932C-096D7EEEF1E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観点別割合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Sheet1!$J$20:$J$21</c:f>
              <c:strCache>
                <c:ptCount val="2"/>
                <c:pt idx="0">
                  <c:v>知・技</c:v>
                </c:pt>
                <c:pt idx="1">
                  <c:v>思判表</c:v>
                </c:pt>
              </c:strCache>
            </c:strRef>
          </c:cat>
          <c:val>
            <c:numRef>
              <c:f>Sheet1!$K$20:$K$21</c:f>
              <c:numCache>
                <c:formatCode>0_ </c:formatCode>
                <c:ptCount val="2"/>
                <c:pt idx="0">
                  <c:v>50</c:v>
                </c:pt>
                <c:pt idx="1">
                  <c:v>50</c:v>
                </c:pt>
              </c:numCache>
            </c:numRef>
          </c:val>
          <c:extLst>
            <c:ext xmlns:c16="http://schemas.microsoft.com/office/drawing/2014/chart" uri="{C3380CC4-5D6E-409C-BE32-E72D297353CC}">
              <c16:uniqueId val="{00000000-CAA6-41E6-8F63-48251900361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80962</xdr:rowOff>
    </xdr:from>
    <xdr:to>
      <xdr:col>5</xdr:col>
      <xdr:colOff>352424</xdr:colOff>
      <xdr:row>10</xdr:row>
      <xdr:rowOff>142875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385762</xdr:colOff>
      <xdr:row>0</xdr:row>
      <xdr:rowOff>80962</xdr:rowOff>
    </xdr:from>
    <xdr:to>
      <xdr:col>10</xdr:col>
      <xdr:colOff>609600</xdr:colOff>
      <xdr:row>10</xdr:row>
      <xdr:rowOff>133350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tabSelected="1" view="pageBreakPreview" zoomScaleNormal="100" workbookViewId="0">
      <selection activeCell="G18" sqref="G18"/>
    </sheetView>
  </sheetViews>
  <sheetFormatPr defaultRowHeight="17.25" x14ac:dyDescent="0.15"/>
  <cols>
    <col min="1" max="1" width="6.5" style="5" bestFit="1" customWidth="1"/>
    <col min="2" max="3" width="8.375" style="1" customWidth="1"/>
    <col min="4" max="4" width="26.875" style="1" customWidth="1"/>
    <col min="5" max="5" width="37.625" style="2" customWidth="1"/>
    <col min="6" max="7" width="6.5" style="3" bestFit="1" customWidth="1"/>
    <col min="8" max="8" width="11.375" style="3" bestFit="1" customWidth="1"/>
    <col min="9" max="9" width="3.125" style="1" customWidth="1"/>
    <col min="10" max="10" width="10.25" style="1" bestFit="1" customWidth="1"/>
    <col min="11" max="11" width="9.125" style="1" bestFit="1" customWidth="1"/>
    <col min="12" max="16384" width="9" style="1"/>
  </cols>
  <sheetData>
    <row r="1" spans="1:11" ht="18" thickBot="1" x14ac:dyDescent="0.2">
      <c r="E1" s="8"/>
    </row>
    <row r="2" spans="1:11" ht="17.25" customHeight="1" thickTop="1" x14ac:dyDescent="0.15">
      <c r="A2" s="54" t="s">
        <v>31</v>
      </c>
      <c r="B2" s="55"/>
      <c r="C2" s="55"/>
      <c r="D2" s="56"/>
      <c r="E2" s="9"/>
    </row>
    <row r="3" spans="1:11" ht="17.25" customHeight="1" x14ac:dyDescent="0.15">
      <c r="A3" s="57"/>
      <c r="B3" s="58"/>
      <c r="C3" s="58"/>
      <c r="D3" s="59"/>
      <c r="E3" s="9"/>
    </row>
    <row r="4" spans="1:11" ht="17.25" customHeight="1" thickBot="1" x14ac:dyDescent="0.2">
      <c r="A4" s="60"/>
      <c r="B4" s="61"/>
      <c r="C4" s="61"/>
      <c r="D4" s="62"/>
      <c r="E4" s="9"/>
    </row>
    <row r="5" spans="1:11" ht="18.75" thickTop="1" thickBot="1" x14ac:dyDescent="0.2"/>
    <row r="6" spans="1:11" ht="23.25" thickTop="1" x14ac:dyDescent="0.15">
      <c r="A6" s="10" t="s">
        <v>15</v>
      </c>
      <c r="B6" s="11"/>
      <c r="C6" s="12" t="s">
        <v>12</v>
      </c>
      <c r="D6" s="13"/>
      <c r="E6" s="7"/>
    </row>
    <row r="7" spans="1:11" ht="22.5" x14ac:dyDescent="0.15">
      <c r="A7" s="14" t="s">
        <v>16</v>
      </c>
      <c r="B7" s="15"/>
      <c r="C7" s="16">
        <v>44767</v>
      </c>
      <c r="D7" s="17"/>
      <c r="E7" s="7"/>
    </row>
    <row r="8" spans="1:11" ht="23.25" thickBot="1" x14ac:dyDescent="0.2">
      <c r="A8" s="18" t="s">
        <v>17</v>
      </c>
      <c r="B8" s="19"/>
      <c r="C8" s="20" t="s">
        <v>13</v>
      </c>
      <c r="D8" s="21"/>
      <c r="E8" s="7"/>
    </row>
    <row r="9" spans="1:11" ht="18" thickTop="1" x14ac:dyDescent="0.15"/>
    <row r="11" spans="1:11" ht="21" customHeight="1" thickBot="1" x14ac:dyDescent="0.2"/>
    <row r="12" spans="1:11" ht="18" thickBot="1" x14ac:dyDescent="0.2">
      <c r="A12" s="22"/>
      <c r="B12" s="23" t="s">
        <v>21</v>
      </c>
      <c r="C12" s="23" t="s">
        <v>22</v>
      </c>
      <c r="D12" s="23" t="s">
        <v>3</v>
      </c>
      <c r="E12" s="24" t="s">
        <v>10</v>
      </c>
      <c r="F12" s="25" t="s">
        <v>0</v>
      </c>
      <c r="G12" s="25" t="s">
        <v>1</v>
      </c>
      <c r="H12" s="26" t="s">
        <v>2</v>
      </c>
      <c r="I12" s="4"/>
      <c r="J12" s="51" t="s">
        <v>28</v>
      </c>
      <c r="K12" s="52"/>
    </row>
    <row r="13" spans="1:11" ht="40.5" x14ac:dyDescent="0.15">
      <c r="A13" s="27">
        <v>1</v>
      </c>
      <c r="B13" s="28" t="s">
        <v>23</v>
      </c>
      <c r="C13" s="28" t="s">
        <v>30</v>
      </c>
      <c r="D13" s="63" t="s">
        <v>32</v>
      </c>
      <c r="E13" s="29" t="s">
        <v>33</v>
      </c>
      <c r="F13" s="30">
        <v>5</v>
      </c>
      <c r="G13" s="30">
        <v>2</v>
      </c>
      <c r="H13" s="31">
        <f>IF(F13*G13=0,"",F13*G13)</f>
        <v>10</v>
      </c>
      <c r="J13" s="49" t="s">
        <v>23</v>
      </c>
      <c r="K13" s="50">
        <f>SUMIF(B13:B26,J13,H13:H27)</f>
        <v>20</v>
      </c>
    </row>
    <row r="14" spans="1:11" ht="40.5" x14ac:dyDescent="0.15">
      <c r="A14" s="27">
        <v>2</v>
      </c>
      <c r="B14" s="28" t="s">
        <v>23</v>
      </c>
      <c r="C14" s="28" t="s">
        <v>30</v>
      </c>
      <c r="D14" s="63" t="s">
        <v>39</v>
      </c>
      <c r="E14" s="29" t="s">
        <v>40</v>
      </c>
      <c r="F14" s="30">
        <v>5</v>
      </c>
      <c r="G14" s="30">
        <v>2</v>
      </c>
      <c r="H14" s="31">
        <f t="shared" ref="H14:H27" si="0">IF(F14*G14=0,"",F14*G14)</f>
        <v>10</v>
      </c>
      <c r="J14" s="38" t="s">
        <v>24</v>
      </c>
      <c r="K14" s="37">
        <f>SUMIF(B$13:B$1048576,J14,H$13:H$1048576)</f>
        <v>15</v>
      </c>
    </row>
    <row r="15" spans="1:11" ht="40.5" x14ac:dyDescent="0.15">
      <c r="A15" s="27">
        <v>3</v>
      </c>
      <c r="B15" s="28" t="s">
        <v>24</v>
      </c>
      <c r="C15" s="28" t="s">
        <v>30</v>
      </c>
      <c r="D15" s="64" t="s">
        <v>4</v>
      </c>
      <c r="E15" s="29" t="s">
        <v>34</v>
      </c>
      <c r="F15" s="30">
        <v>2</v>
      </c>
      <c r="G15" s="30">
        <v>5</v>
      </c>
      <c r="H15" s="31">
        <f t="shared" si="0"/>
        <v>10</v>
      </c>
      <c r="J15" s="39" t="s">
        <v>25</v>
      </c>
      <c r="K15" s="37">
        <f>SUMIF(B$13:B$1048576,J15,H$13:H$1048576)</f>
        <v>25</v>
      </c>
    </row>
    <row r="16" spans="1:11" ht="54" x14ac:dyDescent="0.15">
      <c r="A16" s="27">
        <v>4</v>
      </c>
      <c r="B16" s="28" t="s">
        <v>24</v>
      </c>
      <c r="C16" s="28" t="s">
        <v>30</v>
      </c>
      <c r="D16" s="63" t="s">
        <v>37</v>
      </c>
      <c r="E16" s="29" t="s">
        <v>38</v>
      </c>
      <c r="F16" s="30">
        <v>1</v>
      </c>
      <c r="G16" s="30">
        <v>5</v>
      </c>
      <c r="H16" s="31">
        <f t="shared" si="0"/>
        <v>5</v>
      </c>
      <c r="J16" s="40" t="s">
        <v>26</v>
      </c>
      <c r="K16" s="37">
        <f>SUMIF(B$13:B$1048576,J16,H$13:H$1048576)</f>
        <v>20</v>
      </c>
    </row>
    <row r="17" spans="1:11" ht="41.25" thickBot="1" x14ac:dyDescent="0.2">
      <c r="A17" s="27">
        <v>5</v>
      </c>
      <c r="B17" s="28" t="s">
        <v>25</v>
      </c>
      <c r="C17" s="28" t="s">
        <v>29</v>
      </c>
      <c r="D17" s="64" t="s">
        <v>5</v>
      </c>
      <c r="E17" s="29" t="s">
        <v>20</v>
      </c>
      <c r="F17" s="30">
        <v>5</v>
      </c>
      <c r="G17" s="30">
        <v>2</v>
      </c>
      <c r="H17" s="31">
        <f t="shared" si="0"/>
        <v>10</v>
      </c>
      <c r="J17" s="41" t="s">
        <v>27</v>
      </c>
      <c r="K17" s="42">
        <f>SUMIF(B$13:B$1048576,J17,H$13:H$1048576)</f>
        <v>20</v>
      </c>
    </row>
    <row r="18" spans="1:11" ht="41.25" thickBot="1" x14ac:dyDescent="0.2">
      <c r="A18" s="27">
        <v>6</v>
      </c>
      <c r="B18" s="28" t="s">
        <v>25</v>
      </c>
      <c r="C18" s="28" t="s">
        <v>30</v>
      </c>
      <c r="D18" s="64" t="s">
        <v>6</v>
      </c>
      <c r="E18" s="29" t="s">
        <v>35</v>
      </c>
      <c r="F18" s="30">
        <v>2</v>
      </c>
      <c r="G18" s="30">
        <v>3</v>
      </c>
      <c r="H18" s="31">
        <f t="shared" si="0"/>
        <v>6</v>
      </c>
      <c r="J18" s="43" t="s">
        <v>11</v>
      </c>
      <c r="K18" s="44">
        <f>SUM(H13:H28)</f>
        <v>100</v>
      </c>
    </row>
    <row r="19" spans="1:11" ht="27.75" thickBot="1" x14ac:dyDescent="0.2">
      <c r="A19" s="27">
        <v>7</v>
      </c>
      <c r="B19" s="28" t="s">
        <v>25</v>
      </c>
      <c r="C19" s="28" t="s">
        <v>30</v>
      </c>
      <c r="D19" s="64" t="s">
        <v>7</v>
      </c>
      <c r="E19" s="29" t="s">
        <v>36</v>
      </c>
      <c r="F19" s="30">
        <v>3</v>
      </c>
      <c r="G19" s="30">
        <v>3</v>
      </c>
      <c r="H19" s="31">
        <f t="shared" si="0"/>
        <v>9</v>
      </c>
      <c r="J19" s="51" t="s">
        <v>14</v>
      </c>
      <c r="K19" s="52"/>
    </row>
    <row r="20" spans="1:11" ht="28.5" x14ac:dyDescent="0.15">
      <c r="A20" s="27">
        <v>8</v>
      </c>
      <c r="B20" s="28" t="s">
        <v>26</v>
      </c>
      <c r="C20" s="28" t="s">
        <v>29</v>
      </c>
      <c r="D20" s="64" t="s">
        <v>8</v>
      </c>
      <c r="E20" s="29" t="s">
        <v>18</v>
      </c>
      <c r="F20" s="30">
        <v>10</v>
      </c>
      <c r="G20" s="30">
        <v>2</v>
      </c>
      <c r="H20" s="31">
        <f t="shared" si="0"/>
        <v>20</v>
      </c>
      <c r="J20" s="49" t="s">
        <v>29</v>
      </c>
      <c r="K20" s="53">
        <f>SUMIF(C$13:C$1048576,J20,H$13:H$1048576)</f>
        <v>50</v>
      </c>
    </row>
    <row r="21" spans="1:11" ht="29.25" thickBot="1" x14ac:dyDescent="0.2">
      <c r="A21" s="27">
        <v>9</v>
      </c>
      <c r="B21" s="28" t="s">
        <v>27</v>
      </c>
      <c r="C21" s="28" t="s">
        <v>29</v>
      </c>
      <c r="D21" s="64" t="s">
        <v>9</v>
      </c>
      <c r="E21" s="32" t="s">
        <v>19</v>
      </c>
      <c r="F21" s="30">
        <v>10</v>
      </c>
      <c r="G21" s="30">
        <v>2</v>
      </c>
      <c r="H21" s="31">
        <f t="shared" si="0"/>
        <v>20</v>
      </c>
      <c r="J21" s="45" t="s">
        <v>30</v>
      </c>
      <c r="K21" s="46">
        <f>SUMIF(C$13:C$1048576,J21,H$13:H$1048576)</f>
        <v>50</v>
      </c>
    </row>
    <row r="22" spans="1:11" ht="29.25" thickBot="1" x14ac:dyDescent="0.2">
      <c r="A22" s="27">
        <v>10</v>
      </c>
      <c r="B22" s="28"/>
      <c r="C22" s="28"/>
      <c r="D22" s="64"/>
      <c r="E22" s="32"/>
      <c r="F22" s="30"/>
      <c r="G22" s="30"/>
      <c r="H22" s="31" t="str">
        <f t="shared" si="0"/>
        <v/>
      </c>
      <c r="J22" s="47" t="s">
        <v>11</v>
      </c>
      <c r="K22" s="48">
        <f>SUM(K20:K21)</f>
        <v>100</v>
      </c>
    </row>
    <row r="23" spans="1:11" ht="21" x14ac:dyDescent="0.15">
      <c r="A23" s="27">
        <v>11</v>
      </c>
      <c r="B23" s="28"/>
      <c r="C23" s="28"/>
      <c r="D23" s="64"/>
      <c r="E23" s="32"/>
      <c r="F23" s="30"/>
      <c r="G23" s="30"/>
      <c r="H23" s="31" t="str">
        <f t="shared" si="0"/>
        <v/>
      </c>
    </row>
    <row r="24" spans="1:11" ht="21" x14ac:dyDescent="0.15">
      <c r="A24" s="27">
        <v>12</v>
      </c>
      <c r="B24" s="28"/>
      <c r="C24" s="28"/>
      <c r="D24" s="64"/>
      <c r="E24" s="32"/>
      <c r="F24" s="30"/>
      <c r="G24" s="30"/>
      <c r="H24" s="31" t="str">
        <f t="shared" si="0"/>
        <v/>
      </c>
    </row>
    <row r="25" spans="1:11" ht="21" x14ac:dyDescent="0.15">
      <c r="A25" s="27">
        <v>13</v>
      </c>
      <c r="B25" s="28"/>
      <c r="C25" s="28"/>
      <c r="D25" s="64"/>
      <c r="E25" s="32"/>
      <c r="F25" s="30"/>
      <c r="G25" s="30"/>
      <c r="H25" s="31" t="str">
        <f t="shared" si="0"/>
        <v/>
      </c>
    </row>
    <row r="26" spans="1:11" ht="21" x14ac:dyDescent="0.15">
      <c r="A26" s="27">
        <v>14</v>
      </c>
      <c r="B26" s="28"/>
      <c r="C26" s="28"/>
      <c r="D26" s="64"/>
      <c r="E26" s="32"/>
      <c r="F26" s="30"/>
      <c r="G26" s="30"/>
      <c r="H26" s="31" t="str">
        <f t="shared" si="0"/>
        <v/>
      </c>
    </row>
    <row r="27" spans="1:11" ht="21.75" thickBot="1" x14ac:dyDescent="0.2">
      <c r="A27" s="33">
        <v>15</v>
      </c>
      <c r="B27" s="34"/>
      <c r="C27" s="34"/>
      <c r="D27" s="65"/>
      <c r="E27" s="35"/>
      <c r="F27" s="36"/>
      <c r="G27" s="36"/>
      <c r="H27" s="31" t="str">
        <f t="shared" si="0"/>
        <v/>
      </c>
    </row>
    <row r="28" spans="1:11" x14ac:dyDescent="0.15">
      <c r="A28" s="6"/>
    </row>
    <row r="29" spans="1:11" x14ac:dyDescent="0.15">
      <c r="A29" s="6"/>
    </row>
    <row r="30" spans="1:11" x14ac:dyDescent="0.15">
      <c r="A30" s="6"/>
    </row>
    <row r="31" spans="1:11" x14ac:dyDescent="0.15">
      <c r="A31" s="6"/>
    </row>
    <row r="32" spans="1:11" x14ac:dyDescent="0.15">
      <c r="A32" s="6"/>
    </row>
    <row r="33" spans="1:1" x14ac:dyDescent="0.15">
      <c r="A33" s="6"/>
    </row>
    <row r="34" spans="1:1" x14ac:dyDescent="0.15">
      <c r="A34" s="6"/>
    </row>
    <row r="35" spans="1:1" x14ac:dyDescent="0.15">
      <c r="A35" s="6"/>
    </row>
    <row r="36" spans="1:1" x14ac:dyDescent="0.15">
      <c r="A36" s="6"/>
    </row>
    <row r="37" spans="1:1" x14ac:dyDescent="0.15">
      <c r="A37" s="6"/>
    </row>
    <row r="38" spans="1:1" x14ac:dyDescent="0.15">
      <c r="A38" s="6"/>
    </row>
    <row r="39" spans="1:1" x14ac:dyDescent="0.15">
      <c r="A39" s="6"/>
    </row>
    <row r="40" spans="1:1" x14ac:dyDescent="0.15">
      <c r="A40" s="6"/>
    </row>
    <row r="41" spans="1:1" x14ac:dyDescent="0.15">
      <c r="A41" s="6"/>
    </row>
    <row r="42" spans="1:1" x14ac:dyDescent="0.15">
      <c r="A42" s="6"/>
    </row>
  </sheetData>
  <mergeCells count="9">
    <mergeCell ref="J12:K12"/>
    <mergeCell ref="J19:K19"/>
    <mergeCell ref="A2:D4"/>
    <mergeCell ref="A6:B6"/>
    <mergeCell ref="A7:B7"/>
    <mergeCell ref="A8:B8"/>
    <mergeCell ref="C6:D6"/>
    <mergeCell ref="C7:D7"/>
    <mergeCell ref="C8:D8"/>
  </mergeCells>
  <phoneticPr fontId="1"/>
  <dataValidations count="3">
    <dataValidation type="list" allowBlank="1" showInputMessage="1" showErrorMessage="1" sqref="I25">
      <formula1>$J$14:$J$17</formula1>
    </dataValidation>
    <dataValidation type="list" allowBlank="1" showInputMessage="1" showErrorMessage="1" sqref="B13:B65536 C28:C65536">
      <formula1>$J$13:$J$17</formula1>
    </dataValidation>
    <dataValidation type="list" allowBlank="1" showInputMessage="1" showErrorMessage="1" sqref="C13:C27">
      <formula1>$J$20:$J$21</formula1>
    </dataValidation>
  </dataValidations>
  <pageMargins left="1.1499999999999999" right="0.75" top="0.44" bottom="0.47" header="0.51200000000000001" footer="0.51200000000000001"/>
  <pageSetup paperSize="9" scale="82" orientation="landscape" r:id="rId1"/>
  <headerFooter alignWithMargins="0"/>
  <colBreaks count="1" manualBreakCount="1">
    <brk id="11" max="2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常盤野小中学校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剛</dc:creator>
  <cp:lastModifiedBy>User</cp:lastModifiedBy>
  <cp:lastPrinted>2010-06-30T07:12:20Z</cp:lastPrinted>
  <dcterms:created xsi:type="dcterms:W3CDTF">2010-06-23T05:08:35Z</dcterms:created>
  <dcterms:modified xsi:type="dcterms:W3CDTF">2022-01-24T11:12:43Z</dcterms:modified>
</cp:coreProperties>
</file>